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Larry's OneDrive\OneDrive\South\Clinical Scheduling\"/>
    </mc:Choice>
  </mc:AlternateContent>
  <bookViews>
    <workbookView xWindow="390" yWindow="225" windowWidth="20145" windowHeight="7470" tabRatio="61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Sheet1!$A:$A,Sheet1!$8:$9</definedName>
  </definedNames>
  <calcPr calcId="152511" fullCalcOnLoad="1"/>
</workbook>
</file>

<file path=xl/calcChain.xml><?xml version="1.0" encoding="utf-8"?>
<calcChain xmlns="http://schemas.openxmlformats.org/spreadsheetml/2006/main">
  <c r="AQ12" i="1" l="1"/>
  <c r="AQ13" i="1"/>
  <c r="AQ14" i="1"/>
  <c r="AQ15" i="1"/>
  <c r="AQ16" i="1"/>
  <c r="AQ17" i="1"/>
  <c r="AQ11" i="1"/>
  <c r="C9" i="1"/>
  <c r="D9" i="1"/>
  <c r="G8" i="1"/>
  <c r="J8" i="1" s="1"/>
  <c r="J9" i="1" s="1"/>
  <c r="H8" i="1"/>
  <c r="K8" i="1" s="1"/>
  <c r="F8" i="1"/>
  <c r="I8" i="1" s="1"/>
  <c r="AP12" i="1"/>
  <c r="AP13" i="1"/>
  <c r="AP14" i="1"/>
  <c r="AP15" i="1"/>
  <c r="AP16" i="1"/>
  <c r="AP17" i="1"/>
  <c r="AP11" i="1"/>
  <c r="A21" i="1"/>
  <c r="AN21" i="1" s="1"/>
  <c r="A22" i="1"/>
  <c r="AJ22" i="1" s="1"/>
  <c r="AL22" i="1"/>
  <c r="A23" i="1"/>
  <c r="AP23" i="1" s="1"/>
  <c r="A24" i="1"/>
  <c r="AC24" i="1" s="1"/>
  <c r="A25" i="1"/>
  <c r="AP25" i="1" s="1"/>
  <c r="A26" i="1"/>
  <c r="L26" i="1" s="1"/>
  <c r="AL26" i="1"/>
  <c r="A27" i="1"/>
  <c r="AL27" i="1" s="1"/>
  <c r="E9" i="1"/>
  <c r="AP28" i="1"/>
  <c r="I21" i="1"/>
  <c r="Q21" i="1"/>
  <c r="U21" i="1"/>
  <c r="AC21" i="1"/>
  <c r="AG21" i="1"/>
  <c r="AK21" i="1"/>
  <c r="D21" i="1"/>
  <c r="L21" i="1"/>
  <c r="T21" i="1"/>
  <c r="AB21" i="1"/>
  <c r="AJ21" i="1"/>
  <c r="G22" i="1"/>
  <c r="O22" i="1"/>
  <c r="S22" i="1"/>
  <c r="AA22" i="1"/>
  <c r="AE22" i="1"/>
  <c r="AI22" i="1"/>
  <c r="AO22" i="1"/>
  <c r="L25" i="1"/>
  <c r="G26" i="1"/>
  <c r="O26" i="1"/>
  <c r="W26" i="1"/>
  <c r="AE26" i="1"/>
  <c r="AM22" i="1"/>
  <c r="AP21" i="1"/>
  <c r="AQ28" i="1"/>
  <c r="AU28" i="1"/>
  <c r="AP9" i="1"/>
  <c r="AP47" i="1" s="1"/>
  <c r="F21" i="1"/>
  <c r="J21" i="1"/>
  <c r="N21" i="1"/>
  <c r="R21" i="1"/>
  <c r="V21" i="1"/>
  <c r="Z21" i="1"/>
  <c r="AD21" i="1"/>
  <c r="AH21" i="1"/>
  <c r="AL21" i="1"/>
  <c r="E22" i="1"/>
  <c r="I22" i="1"/>
  <c r="M22" i="1"/>
  <c r="Q22" i="1"/>
  <c r="U22" i="1"/>
  <c r="Y22" i="1"/>
  <c r="AC22" i="1"/>
  <c r="AG22" i="1"/>
  <c r="AK22" i="1"/>
  <c r="D23" i="1"/>
  <c r="AJ23" i="1"/>
  <c r="K24" i="1"/>
  <c r="S24" i="1"/>
  <c r="F25" i="1"/>
  <c r="N25" i="1"/>
  <c r="AL25" i="1"/>
  <c r="E26" i="1"/>
  <c r="I26" i="1"/>
  <c r="M26" i="1"/>
  <c r="Q26" i="1"/>
  <c r="U26" i="1"/>
  <c r="Y26" i="1"/>
  <c r="AC26" i="1"/>
  <c r="AG26" i="1"/>
  <c r="AK26" i="1"/>
  <c r="P27" i="1"/>
  <c r="AM21" i="1"/>
  <c r="AP26" i="1"/>
  <c r="AP22" i="1"/>
  <c r="E21" i="1"/>
  <c r="M21" i="1"/>
  <c r="Y21" i="1"/>
  <c r="E25" i="1"/>
  <c r="AC25" i="1"/>
  <c r="AK25" i="1"/>
  <c r="H21" i="1"/>
  <c r="P21" i="1"/>
  <c r="X21" i="1"/>
  <c r="AF21" i="1"/>
  <c r="C22" i="1"/>
  <c r="K22" i="1"/>
  <c r="W22" i="1"/>
  <c r="H25" i="1"/>
  <c r="C26" i="1"/>
  <c r="K26" i="1"/>
  <c r="S26" i="1"/>
  <c r="AA26" i="1"/>
  <c r="AI26" i="1"/>
  <c r="AO26" i="1"/>
  <c r="AM26" i="1"/>
  <c r="C21" i="1"/>
  <c r="G21" i="1"/>
  <c r="K21" i="1"/>
  <c r="O21" i="1"/>
  <c r="S21" i="1"/>
  <c r="W21" i="1"/>
  <c r="AA21" i="1"/>
  <c r="AE21" i="1"/>
  <c r="AI21" i="1"/>
  <c r="AO21" i="1"/>
  <c r="F22" i="1"/>
  <c r="J22" i="1"/>
  <c r="N22" i="1"/>
  <c r="R22" i="1"/>
  <c r="V22" i="1"/>
  <c r="Z22" i="1"/>
  <c r="AD22" i="1"/>
  <c r="AH22" i="1"/>
  <c r="Q23" i="1"/>
  <c r="H24" i="1"/>
  <c r="AF24" i="1"/>
  <c r="G25" i="1"/>
  <c r="AE25" i="1"/>
  <c r="AO25" i="1"/>
  <c r="F26" i="1"/>
  <c r="J26" i="1"/>
  <c r="N26" i="1"/>
  <c r="R26" i="1"/>
  <c r="V26" i="1"/>
  <c r="Z26" i="1"/>
  <c r="AD26" i="1"/>
  <c r="AH26" i="1"/>
  <c r="E27" i="1"/>
  <c r="AK27" i="1"/>
  <c r="AP43" i="1"/>
  <c r="AP50" i="1"/>
  <c r="AP46" i="1" l="1"/>
  <c r="AI25" i="1"/>
  <c r="C25" i="1"/>
  <c r="D24" i="1"/>
  <c r="AT9" i="1"/>
  <c r="AG25" i="1"/>
  <c r="J25" i="1"/>
  <c r="O24" i="1"/>
  <c r="D25" i="1"/>
  <c r="AS28" i="1"/>
  <c r="AJ24" i="1"/>
  <c r="H22" i="1"/>
  <c r="AT28" i="1"/>
  <c r="N24" i="1"/>
  <c r="AP38" i="1"/>
  <c r="AA25" i="1"/>
  <c r="AB24" i="1"/>
  <c r="Y25" i="1"/>
  <c r="AH25" i="1"/>
  <c r="AO24" i="1"/>
  <c r="G24" i="1"/>
  <c r="AD24" i="1"/>
  <c r="U25" i="1"/>
  <c r="AD25" i="1"/>
  <c r="AI24" i="1"/>
  <c r="C24" i="1"/>
  <c r="AS9" i="1"/>
  <c r="P26" i="1"/>
  <c r="AP35" i="1"/>
  <c r="AP29" i="1"/>
  <c r="W25" i="1"/>
  <c r="AN25" i="1"/>
  <c r="T24" i="1"/>
  <c r="AF25" i="1"/>
  <c r="Q25" i="1"/>
  <c r="Z25" i="1"/>
  <c r="AE24" i="1"/>
  <c r="AJ25" i="1"/>
  <c r="O25" i="1"/>
  <c r="P24" i="1"/>
  <c r="X25" i="1"/>
  <c r="M25" i="1"/>
  <c r="AM25" i="1"/>
  <c r="V25" i="1"/>
  <c r="AA24" i="1"/>
  <c r="AB25" i="1"/>
  <c r="X24" i="1"/>
  <c r="AP53" i="1"/>
  <c r="S25" i="1"/>
  <c r="AP48" i="1"/>
  <c r="AP55" i="1"/>
  <c r="K25" i="1"/>
  <c r="L24" i="1"/>
  <c r="P25" i="1"/>
  <c r="I25" i="1"/>
  <c r="R25" i="1"/>
  <c r="W24" i="1"/>
  <c r="T25" i="1"/>
  <c r="H9" i="1"/>
  <c r="G9" i="1"/>
  <c r="N8" i="1"/>
  <c r="K9" i="1"/>
  <c r="O27" i="1"/>
  <c r="AM23" i="1"/>
  <c r="L27" i="1"/>
  <c r="AP31" i="1"/>
  <c r="AC27" i="1"/>
  <c r="I23" i="1"/>
  <c r="H27" i="1"/>
  <c r="AB23" i="1"/>
  <c r="P22" i="1"/>
  <c r="W23" i="1"/>
  <c r="X26" i="1"/>
  <c r="AA27" i="1"/>
  <c r="K23" i="1"/>
  <c r="AG27" i="1"/>
  <c r="AF23" i="1"/>
  <c r="S23" i="1"/>
  <c r="W27" i="1"/>
  <c r="AP33" i="1"/>
  <c r="AP44" i="1"/>
  <c r="AP41" i="1"/>
  <c r="AP42" i="1"/>
  <c r="AP40" i="1"/>
  <c r="AP36" i="1"/>
  <c r="Y27" i="1"/>
  <c r="AK23" i="1"/>
  <c r="E23" i="1"/>
  <c r="AJ27" i="1"/>
  <c r="D27" i="1"/>
  <c r="X23" i="1"/>
  <c r="AR9" i="1"/>
  <c r="AS31" i="1"/>
  <c r="T22" i="1"/>
  <c r="Z23" i="1"/>
  <c r="AB26" i="1"/>
  <c r="AD27" i="1"/>
  <c r="AP45" i="1"/>
  <c r="AP34" i="1"/>
  <c r="AP52" i="1"/>
  <c r="U27" i="1"/>
  <c r="AG23" i="1"/>
  <c r="AF27" i="1"/>
  <c r="T23" i="1"/>
  <c r="AS39" i="1"/>
  <c r="AV28" i="1"/>
  <c r="AU9" i="1"/>
  <c r="X22" i="1"/>
  <c r="AA23" i="1"/>
  <c r="AF26" i="1"/>
  <c r="AE27" i="1"/>
  <c r="AP37" i="1"/>
  <c r="AP51" i="1"/>
  <c r="Q27" i="1"/>
  <c r="AB27" i="1"/>
  <c r="P23" i="1"/>
  <c r="AV9" i="1"/>
  <c r="AS46" i="1"/>
  <c r="C23" i="1"/>
  <c r="AI23" i="1"/>
  <c r="G27" i="1"/>
  <c r="AO27" i="1"/>
  <c r="M23" i="1"/>
  <c r="AP54" i="1"/>
  <c r="AP30" i="1"/>
  <c r="AC23" i="1"/>
  <c r="AP49" i="1"/>
  <c r="AP32" i="1"/>
  <c r="AP39" i="1"/>
  <c r="M27" i="1"/>
  <c r="Y23" i="1"/>
  <c r="X27" i="1"/>
  <c r="L23" i="1"/>
  <c r="G23" i="1"/>
  <c r="AO23" i="1"/>
  <c r="K27" i="1"/>
  <c r="AN26" i="1"/>
  <c r="I27" i="1"/>
  <c r="U23" i="1"/>
  <c r="AM27" i="1"/>
  <c r="T27" i="1"/>
  <c r="H23" i="1"/>
  <c r="AN27" i="1"/>
  <c r="AN23" i="1"/>
  <c r="J23" i="1"/>
  <c r="N27" i="1"/>
  <c r="L8" i="1"/>
  <c r="I9" i="1"/>
  <c r="Q8" i="1"/>
  <c r="N9" i="1"/>
  <c r="AT36" i="1"/>
  <c r="AT40" i="1"/>
  <c r="AT51" i="1"/>
  <c r="AT47" i="1"/>
  <c r="AS32" i="1"/>
  <c r="AR41" i="1"/>
  <c r="AR31" i="1"/>
  <c r="AY31" i="1" s="1"/>
  <c r="AS42" i="1"/>
  <c r="AR28" i="1"/>
  <c r="F9" i="1"/>
  <c r="AQ9" i="1"/>
  <c r="AR52" i="1"/>
  <c r="L22" i="1"/>
  <c r="F23" i="1"/>
  <c r="V23" i="1"/>
  <c r="AL23" i="1"/>
  <c r="Q24" i="1"/>
  <c r="AG24" i="1"/>
  <c r="T26" i="1"/>
  <c r="J27" i="1"/>
  <c r="Z27" i="1"/>
  <c r="AN22" i="1"/>
  <c r="AT41" i="1"/>
  <c r="AR51" i="1"/>
  <c r="R24" i="1"/>
  <c r="AH24" i="1"/>
  <c r="AM24" i="1"/>
  <c r="M8" i="1"/>
  <c r="AR50" i="1"/>
  <c r="E24" i="1"/>
  <c r="U24" i="1"/>
  <c r="AK24" i="1"/>
  <c r="AN24" i="1"/>
  <c r="AT50" i="1"/>
  <c r="F24" i="1"/>
  <c r="V24" i="1"/>
  <c r="AL24" i="1"/>
  <c r="AT54" i="1"/>
  <c r="AT48" i="1"/>
  <c r="AT30" i="1"/>
  <c r="AT29" i="1"/>
  <c r="AR48" i="1"/>
  <c r="AV45" i="1"/>
  <c r="AR45" i="1"/>
  <c r="AR36" i="1"/>
  <c r="AS34" i="1"/>
  <c r="AV40" i="1"/>
  <c r="AV49" i="1"/>
  <c r="AR47" i="1"/>
  <c r="AB22" i="1"/>
  <c r="N23" i="1"/>
  <c r="AD23" i="1"/>
  <c r="I24" i="1"/>
  <c r="Y24" i="1"/>
  <c r="D26" i="1"/>
  <c r="AJ26" i="1"/>
  <c r="R27" i="1"/>
  <c r="AH27" i="1"/>
  <c r="AP27" i="1"/>
  <c r="AT38" i="1"/>
  <c r="AT44" i="1"/>
  <c r="AT37" i="1"/>
  <c r="AR44" i="1"/>
  <c r="AR35" i="1"/>
  <c r="AS35" i="1"/>
  <c r="AR46" i="1"/>
  <c r="AY46" i="1" s="1"/>
  <c r="AF22" i="1"/>
  <c r="O23" i="1"/>
  <c r="AE23" i="1"/>
  <c r="J24" i="1"/>
  <c r="Z24" i="1"/>
  <c r="H26" i="1"/>
  <c r="C27" i="1"/>
  <c r="S27" i="1"/>
  <c r="AI27" i="1"/>
  <c r="AP24" i="1"/>
  <c r="AT53" i="1"/>
  <c r="AT49" i="1"/>
  <c r="AT46" i="1"/>
  <c r="AT42" i="1"/>
  <c r="AT45" i="1"/>
  <c r="AT33" i="1"/>
  <c r="AT43" i="1"/>
  <c r="AT35" i="1"/>
  <c r="AT32" i="1"/>
  <c r="AS49" i="1"/>
  <c r="AS40" i="1"/>
  <c r="AV51" i="1"/>
  <c r="AR43" i="1"/>
  <c r="AR33" i="1"/>
  <c r="D22" i="1"/>
  <c r="R23" i="1"/>
  <c r="AH23" i="1"/>
  <c r="M24" i="1"/>
  <c r="F27" i="1"/>
  <c r="V27" i="1"/>
  <c r="AT31" i="1" l="1"/>
  <c r="AT55" i="1"/>
  <c r="AT52" i="1"/>
  <c r="AT39" i="1"/>
  <c r="AT34" i="1"/>
  <c r="AS38" i="1"/>
  <c r="AS53" i="1"/>
  <c r="AS29" i="1"/>
  <c r="AS52" i="1"/>
  <c r="AY52" i="1" s="1"/>
  <c r="AS55" i="1"/>
  <c r="AS43" i="1"/>
  <c r="AY43" i="1" s="1"/>
  <c r="AS47" i="1"/>
  <c r="AY47" i="1" s="1"/>
  <c r="AS36" i="1"/>
  <c r="AY36" i="1" s="1"/>
  <c r="AS51" i="1"/>
  <c r="AS44" i="1"/>
  <c r="AY44" i="1" s="1"/>
  <c r="AS33" i="1"/>
  <c r="AS50" i="1"/>
  <c r="AY50" i="1" s="1"/>
  <c r="AS37" i="1"/>
  <c r="AS41" i="1"/>
  <c r="AY41" i="1" s="1"/>
  <c r="AS45" i="1"/>
  <c r="AY45" i="1" s="1"/>
  <c r="AS54" i="1"/>
  <c r="AS48" i="1"/>
  <c r="AS30" i="1"/>
  <c r="AY48" i="1"/>
  <c r="AY51" i="1"/>
  <c r="AV39" i="1"/>
  <c r="AV34" i="1"/>
  <c r="AV33" i="1"/>
  <c r="AV53" i="1"/>
  <c r="AV50" i="1"/>
  <c r="AV44" i="1"/>
  <c r="AV41" i="1"/>
  <c r="AV42" i="1"/>
  <c r="AV46" i="1"/>
  <c r="AV38" i="1"/>
  <c r="AV35" i="1"/>
  <c r="AV55" i="1"/>
  <c r="AV36" i="1"/>
  <c r="AV48" i="1"/>
  <c r="AV52" i="1"/>
  <c r="AV32" i="1"/>
  <c r="AV37" i="1"/>
  <c r="AV43" i="1"/>
  <c r="AV29" i="1"/>
  <c r="AV30" i="1"/>
  <c r="AV54" i="1"/>
  <c r="AV47" i="1"/>
  <c r="AV31" i="1"/>
  <c r="AR55" i="1"/>
  <c r="AY55" i="1" s="1"/>
  <c r="AR39" i="1"/>
  <c r="AY39" i="1" s="1"/>
  <c r="AR40" i="1"/>
  <c r="AR53" i="1"/>
  <c r="AY53" i="1" s="1"/>
  <c r="AR37" i="1"/>
  <c r="AY37" i="1" s="1"/>
  <c r="AR42" i="1"/>
  <c r="AY42" i="1" s="1"/>
  <c r="AR38" i="1"/>
  <c r="AY38" i="1" s="1"/>
  <c r="AR29" i="1"/>
  <c r="AR34" i="1"/>
  <c r="AY34" i="1" s="1"/>
  <c r="AR32" i="1"/>
  <c r="AY32" i="1" s="1"/>
  <c r="AR54" i="1"/>
  <c r="AY54" i="1" s="1"/>
  <c r="AR30" i="1"/>
  <c r="AY30" i="1" s="1"/>
  <c r="AR49" i="1"/>
  <c r="AY49" i="1" s="1"/>
  <c r="AY33" i="1"/>
  <c r="AY40" i="1"/>
  <c r="AU41" i="1"/>
  <c r="AU37" i="1"/>
  <c r="AU49" i="1"/>
  <c r="AU42" i="1"/>
  <c r="AU46" i="1"/>
  <c r="AU35" i="1"/>
  <c r="AU44" i="1"/>
  <c r="AU39" i="1"/>
  <c r="AU33" i="1"/>
  <c r="AU52" i="1"/>
  <c r="AU29" i="1"/>
  <c r="AU40" i="1"/>
  <c r="AU53" i="1"/>
  <c r="AU31" i="1"/>
  <c r="AU32" i="1"/>
  <c r="AU54" i="1"/>
  <c r="AU48" i="1"/>
  <c r="AU47" i="1"/>
  <c r="AU51" i="1"/>
  <c r="AU34" i="1"/>
  <c r="AU45" i="1"/>
  <c r="AU55" i="1"/>
  <c r="AU50" i="1"/>
  <c r="AU36" i="1"/>
  <c r="AU43" i="1"/>
  <c r="AU30" i="1"/>
  <c r="AU38" i="1"/>
  <c r="AY35" i="1"/>
  <c r="AQ43" i="1"/>
  <c r="AX43" i="1" s="1"/>
  <c r="AQ36" i="1"/>
  <c r="AQ45" i="1"/>
  <c r="AQ38" i="1"/>
  <c r="AX38" i="1" s="1"/>
  <c r="AQ41" i="1"/>
  <c r="AX41" i="1" s="1"/>
  <c r="AQ49" i="1"/>
  <c r="AQ40" i="1"/>
  <c r="AX40" i="1" s="1"/>
  <c r="AQ48" i="1"/>
  <c r="AX48" i="1" s="1"/>
  <c r="AQ42" i="1"/>
  <c r="AX42" i="1" s="1"/>
  <c r="AQ55" i="1"/>
  <c r="AX55" i="1" s="1"/>
  <c r="AQ39" i="1"/>
  <c r="AQ34" i="1"/>
  <c r="AX34" i="1" s="1"/>
  <c r="AQ51" i="1"/>
  <c r="AX51" i="1" s="1"/>
  <c r="AQ30" i="1"/>
  <c r="AX30" i="1" s="1"/>
  <c r="AZ30" i="1" s="1"/>
  <c r="AQ44" i="1"/>
  <c r="AQ47" i="1"/>
  <c r="AQ52" i="1"/>
  <c r="AQ50" i="1"/>
  <c r="AQ31" i="1"/>
  <c r="AX31" i="1" s="1"/>
  <c r="AZ31" i="1" s="1"/>
  <c r="AQ29" i="1"/>
  <c r="AX29" i="1" s="1"/>
  <c r="AQ33" i="1"/>
  <c r="AX33" i="1" s="1"/>
  <c r="AQ53" i="1"/>
  <c r="AQ46" i="1"/>
  <c r="AX46" i="1" s="1"/>
  <c r="AZ46" i="1" s="1"/>
  <c r="AQ35" i="1"/>
  <c r="AX35" i="1" s="1"/>
  <c r="AZ35" i="1" s="1"/>
  <c r="AQ54" i="1"/>
  <c r="AQ32" i="1"/>
  <c r="AQ37" i="1"/>
  <c r="O8" i="1"/>
  <c r="L9" i="1"/>
  <c r="M9" i="1"/>
  <c r="P8" i="1"/>
  <c r="AZ51" i="1"/>
  <c r="Q9" i="1"/>
  <c r="T8" i="1"/>
  <c r="AZ33" i="1" l="1"/>
  <c r="AZ41" i="1"/>
  <c r="AY29" i="1"/>
  <c r="AX32" i="1"/>
  <c r="AZ32" i="1" s="1"/>
  <c r="AX50" i="1"/>
  <c r="AZ50" i="1" s="1"/>
  <c r="AX36" i="1"/>
  <c r="AZ36" i="1" s="1"/>
  <c r="AX54" i="1"/>
  <c r="AX39" i="1"/>
  <c r="AZ39" i="1" s="1"/>
  <c r="AZ48" i="1"/>
  <c r="AZ29" i="1"/>
  <c r="AZ40" i="1"/>
  <c r="AX44" i="1"/>
  <c r="AZ44" i="1" s="1"/>
  <c r="AX53" i="1"/>
  <c r="AZ53" i="1" s="1"/>
  <c r="AX49" i="1"/>
  <c r="AZ49" i="1" s="1"/>
  <c r="AZ34" i="1"/>
  <c r="AZ38" i="1"/>
  <c r="AX37" i="1"/>
  <c r="AZ37" i="1" s="1"/>
  <c r="AX45" i="1"/>
  <c r="AZ45" i="1" s="1"/>
  <c r="AZ55" i="1"/>
  <c r="AZ54" i="1"/>
  <c r="AZ42" i="1"/>
  <c r="AZ43" i="1"/>
  <c r="AX52" i="1"/>
  <c r="AZ52" i="1" s="1"/>
  <c r="AX47" i="1"/>
  <c r="AZ47" i="1" s="1"/>
  <c r="T9" i="1"/>
  <c r="W8" i="1"/>
  <c r="R8" i="1"/>
  <c r="O9" i="1"/>
  <c r="S8" i="1"/>
  <c r="P9" i="1"/>
  <c r="U8" i="1" l="1"/>
  <c r="R9" i="1"/>
  <c r="S9" i="1"/>
  <c r="V8" i="1"/>
  <c r="Z8" i="1"/>
  <c r="W9" i="1"/>
  <c r="Z9" i="1" l="1"/>
  <c r="AC8" i="1"/>
  <c r="Y8" i="1"/>
  <c r="V9" i="1"/>
  <c r="U9" i="1"/>
  <c r="X8" i="1"/>
  <c r="AA8" i="1" l="1"/>
  <c r="X9" i="1"/>
  <c r="Y9" i="1"/>
  <c r="AB8" i="1"/>
  <c r="AF8" i="1"/>
  <c r="AC9" i="1"/>
  <c r="AF9" i="1" l="1"/>
  <c r="AI8" i="1"/>
  <c r="AE8" i="1"/>
  <c r="AB9" i="1"/>
  <c r="AA9" i="1"/>
  <c r="AD8" i="1"/>
  <c r="AG8" i="1" l="1"/>
  <c r="AD9" i="1"/>
  <c r="AH8" i="1"/>
  <c r="AE9" i="1"/>
  <c r="AL8" i="1"/>
  <c r="AI9" i="1"/>
  <c r="AL9" i="1" l="1"/>
  <c r="AO8" i="1"/>
  <c r="AO9" i="1" s="1"/>
  <c r="AH9" i="1"/>
  <c r="AK8" i="1"/>
  <c r="AJ8" i="1"/>
  <c r="AG9" i="1"/>
  <c r="AJ9" i="1" l="1"/>
  <c r="AM8" i="1"/>
  <c r="AM9" i="1" s="1"/>
  <c r="AN8" i="1"/>
  <c r="AN9" i="1" s="1"/>
  <c r="AK9" i="1"/>
</calcChain>
</file>

<file path=xl/sharedStrings.xml><?xml version="1.0" encoding="utf-8"?>
<sst xmlns="http://schemas.openxmlformats.org/spreadsheetml/2006/main" count="642" uniqueCount="55">
  <si>
    <t>HUDC</t>
  </si>
  <si>
    <t>HCS</t>
  </si>
  <si>
    <t>Peds Hrs</t>
  </si>
  <si>
    <t>OB Hrs</t>
  </si>
  <si>
    <t>Total</t>
  </si>
  <si>
    <t>Orient Hrs</t>
  </si>
  <si>
    <t>SCP</t>
  </si>
  <si>
    <t>CHKD</t>
  </si>
  <si>
    <t>No Schedule but Available</t>
  </si>
  <si>
    <t>PROJ</t>
  </si>
  <si>
    <t>Project to be assigned</t>
  </si>
  <si>
    <t>CRMCM</t>
  </si>
  <si>
    <t>CRMCS</t>
  </si>
  <si>
    <t>N/A</t>
  </si>
  <si>
    <t>Adams, Angela</t>
  </si>
  <si>
    <t>Baker, Ashley G.</t>
  </si>
  <si>
    <t>Blakemore, Tia</t>
  </si>
  <si>
    <t>Bradley, Jerri</t>
  </si>
  <si>
    <t>Buckwold, Clarese</t>
  </si>
  <si>
    <t xml:space="preserve">Crimps, Mark Z. </t>
  </si>
  <si>
    <t>Dacron, Shakirah X.</t>
  </si>
  <si>
    <t>Donolly, Helen W.</t>
  </si>
  <si>
    <t>Francis, Patrick</t>
  </si>
  <si>
    <t>Frasser, Frank</t>
  </si>
  <si>
    <t>Grey, Jarmin</t>
  </si>
  <si>
    <t>Grogger, Nimi</t>
  </si>
  <si>
    <t>Grump, Mini</t>
  </si>
  <si>
    <t>Hogwart, Bobbi</t>
  </si>
  <si>
    <t>Huntsman, Sean</t>
  </si>
  <si>
    <t>Mariburn, Patrick</t>
  </si>
  <si>
    <t>Morefield, Gina</t>
  </si>
  <si>
    <t>Muffins, Kate</t>
  </si>
  <si>
    <t>Spooner, Tye</t>
  </si>
  <si>
    <t>Statesworth, Chris</t>
  </si>
  <si>
    <t>Stowe, Sharon</t>
  </si>
  <si>
    <t>Thomasson, Lindsey</t>
  </si>
  <si>
    <t>Tomman, Charise</t>
  </si>
  <si>
    <t>Upton, Savannah</t>
  </si>
  <si>
    <t>Usurer, Olive</t>
  </si>
  <si>
    <t>Williamson, Bryan</t>
  </si>
  <si>
    <t>Wolpast, Elijah</t>
  </si>
  <si>
    <t>Available Units</t>
  </si>
  <si>
    <t>CLINICAL SCHEDULE CALCULATOR</t>
  </si>
  <si>
    <t>Daily Scheduled Unit Count</t>
  </si>
  <si>
    <t>Serviss, June  Mon &amp; Tues 0830 - 1430</t>
  </si>
  <si>
    <t>Sampleton, Sam  Mon &amp; Tues 1500-2100</t>
  </si>
  <si>
    <t>Instructor and Time</t>
  </si>
  <si>
    <t>Johnson, Barbara Mon 1300-1900</t>
  </si>
  <si>
    <t>Johnson, Barbara Sat 0700-1300</t>
  </si>
  <si>
    <t>Hardee, Lyn Mon 0600-1800</t>
  </si>
  <si>
    <t>The Available Units, Daily Scheduled Unit, and students' assignments must match for calculations to work.</t>
  </si>
  <si>
    <t>More Spots Available</t>
  </si>
  <si>
    <t>COURSE NUR364 Pediatrics &amp; OB</t>
  </si>
  <si>
    <t>Too Many Spots Assigned</t>
  </si>
  <si>
    <t>HOLIDAY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</si>
</sst>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u/>
      <sz val="10"/>
      <color indexed="12"/>
      <name val="Arial"/>
    </font>
    <font>
      <b/>
      <sz val="8"/>
      <name val="Arial"/>
      <family val="2"/>
    </font>
    <font>
      <sz val="8"/>
      <name val="Arial"/>
      <family val="2"/>
    </font>
    <font>
      <sz val="9"/>
      <color indexed="8"/>
      <name val="Verdana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0" fillId="0" borderId="0" xfId="0" applyAlignment="1"/>
    <xf numFmtId="0" fontId="4" fillId="0" borderId="0" xfId="0" applyFont="1" applyFill="1" applyAlignment="1">
      <alignment horizontal="center"/>
    </xf>
    <xf numFmtId="49" fontId="0" fillId="0" borderId="0" xfId="0" applyNumberFormat="1"/>
    <xf numFmtId="49" fontId="5" fillId="0" borderId="0" xfId="0" applyNumberFormat="1" applyFont="1" applyAlignment="1">
      <alignment horizontal="left" vertical="top" wrapText="1"/>
    </xf>
    <xf numFmtId="49" fontId="2" fillId="0" borderId="0" xfId="1" applyNumberFormat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" xfId="0" applyNumberFormat="1" applyFont="1" applyBorder="1"/>
    <xf numFmtId="14" fontId="4" fillId="0" borderId="0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Border="1" applyAlignment="1"/>
    <xf numFmtId="49" fontId="4" fillId="0" borderId="6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3" fillId="0" borderId="0" xfId="0" applyNumberFormat="1" applyFont="1"/>
    <xf numFmtId="0" fontId="4" fillId="3" borderId="0" xfId="0" applyFont="1" applyFill="1"/>
    <xf numFmtId="49" fontId="4" fillId="3" borderId="2" xfId="0" applyNumberFormat="1" applyFont="1" applyFill="1" applyBorder="1" applyAlignment="1">
      <alignment horizontal="center" wrapText="1"/>
    </xf>
    <xf numFmtId="0" fontId="3" fillId="0" borderId="0" xfId="0" applyFont="1"/>
    <xf numFmtId="49" fontId="8" fillId="4" borderId="0" xfId="0" applyNumberFormat="1" applyFont="1" applyFill="1" applyAlignment="1">
      <alignment horizontal="center"/>
    </xf>
    <xf numFmtId="49" fontId="8" fillId="5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57"/>
  <sheetViews>
    <sheetView tabSelected="1" zoomScaleNormal="100" zoomScaleSheetLayoutView="100" workbookViewId="0">
      <pane ySplit="720" activePane="bottomLeft"/>
      <selection activeCell="A2" sqref="A2"/>
      <selection pane="bottomLeft" activeCell="S8" sqref="S8"/>
    </sheetView>
  </sheetViews>
  <sheetFormatPr defaultRowHeight="11.25" x14ac:dyDescent="0.2"/>
  <cols>
    <col min="1" max="1" width="23.5703125" style="1" customWidth="1"/>
    <col min="2" max="2" width="31.28515625" style="27" customWidth="1"/>
    <col min="3" max="3" width="10" style="6" customWidth="1"/>
    <col min="4" max="5" width="10" style="4" customWidth="1"/>
    <col min="6" max="6" width="9.140625" style="6"/>
    <col min="7" max="7" width="10.140625" style="4" customWidth="1"/>
    <col min="8" max="8" width="9.140625" style="4"/>
    <col min="9" max="9" width="9.140625" style="6"/>
    <col min="10" max="10" width="9.140625" style="7"/>
    <col min="11" max="11" width="9.140625" style="5"/>
    <col min="12" max="13" width="9.140625" style="4"/>
    <col min="14" max="14" width="9.140625" style="5"/>
    <col min="15" max="15" width="9.140625" style="6"/>
    <col min="16" max="17" width="9.140625" style="4"/>
    <col min="18" max="18" width="9.140625" style="6"/>
    <col min="19" max="20" width="9.140625" style="4"/>
    <col min="21" max="21" width="9.140625" style="6"/>
    <col min="22" max="22" width="9.140625" style="7"/>
    <col min="23" max="23" width="9.140625" style="5"/>
    <col min="24" max="25" width="9.140625" style="4"/>
    <col min="26" max="26" width="9.140625" style="5"/>
    <col min="27" max="29" width="9.140625" style="4"/>
    <col min="30" max="30" width="9.140625" style="6"/>
    <col min="31" max="32" width="9.140625" style="4"/>
    <col min="33" max="33" width="9.140625" style="6"/>
    <col min="34" max="34" width="9.140625" style="7"/>
    <col min="35" max="35" width="9.140625" style="5"/>
    <col min="36" max="37" width="9.140625" style="4"/>
    <col min="38" max="38" width="9.140625" style="5"/>
    <col min="39" max="40" width="9.140625" style="4"/>
    <col min="41" max="41" width="9.140625" style="7"/>
    <col min="42" max="42" width="9.140625" style="6"/>
    <col min="43" max="52" width="9.140625" style="4"/>
    <col min="53" max="16384" width="9.140625" style="1"/>
  </cols>
  <sheetData>
    <row r="1" spans="1:56" x14ac:dyDescent="0.2">
      <c r="A1" s="49" t="s">
        <v>42</v>
      </c>
      <c r="O1" s="7"/>
    </row>
    <row r="2" spans="1:56" x14ac:dyDescent="0.2">
      <c r="A2" s="1" t="s">
        <v>52</v>
      </c>
      <c r="O2" s="7"/>
    </row>
    <row r="3" spans="1:56" x14ac:dyDescent="0.2">
      <c r="O3" s="7"/>
    </row>
    <row r="4" spans="1:56" x14ac:dyDescent="0.2">
      <c r="O4" s="7"/>
    </row>
    <row r="5" spans="1:56" x14ac:dyDescent="0.2">
      <c r="O5" s="7"/>
    </row>
    <row r="6" spans="1:56" x14ac:dyDescent="0.2">
      <c r="O6" s="7"/>
    </row>
    <row r="7" spans="1:56" x14ac:dyDescent="0.2">
      <c r="O7" s="7"/>
      <c r="S7" s="4" t="s">
        <v>54</v>
      </c>
    </row>
    <row r="8" spans="1:56" s="4" customFormat="1" x14ac:dyDescent="0.2">
      <c r="B8" s="25"/>
      <c r="C8" s="16">
        <v>39846</v>
      </c>
      <c r="D8" s="37">
        <v>39847</v>
      </c>
      <c r="E8" s="10">
        <v>39851</v>
      </c>
      <c r="F8" s="16">
        <f>C8+7</f>
        <v>39853</v>
      </c>
      <c r="G8" s="37">
        <f>D8+7</f>
        <v>39854</v>
      </c>
      <c r="H8" s="29">
        <f t="shared" ref="H8:AO8" si="0">E8+7</f>
        <v>39858</v>
      </c>
      <c r="I8" s="16">
        <f t="shared" si="0"/>
        <v>39860</v>
      </c>
      <c r="J8" s="37">
        <f t="shared" si="0"/>
        <v>39861</v>
      </c>
      <c r="K8" s="11">
        <f t="shared" si="0"/>
        <v>39865</v>
      </c>
      <c r="L8" s="11">
        <f t="shared" si="0"/>
        <v>39867</v>
      </c>
      <c r="M8" s="11">
        <f t="shared" si="0"/>
        <v>39868</v>
      </c>
      <c r="N8" s="11">
        <f t="shared" si="0"/>
        <v>39872</v>
      </c>
      <c r="O8" s="11">
        <f t="shared" si="0"/>
        <v>39874</v>
      </c>
      <c r="P8" s="11">
        <f t="shared" si="0"/>
        <v>39875</v>
      </c>
      <c r="Q8" s="29">
        <f t="shared" si="0"/>
        <v>39879</v>
      </c>
      <c r="R8" s="16">
        <f t="shared" si="0"/>
        <v>39881</v>
      </c>
      <c r="S8" s="37">
        <f t="shared" si="0"/>
        <v>39882</v>
      </c>
      <c r="T8" s="29">
        <f t="shared" si="0"/>
        <v>39886</v>
      </c>
      <c r="U8" s="37">
        <f t="shared" si="0"/>
        <v>39888</v>
      </c>
      <c r="V8" s="29">
        <f t="shared" si="0"/>
        <v>39889</v>
      </c>
      <c r="W8" s="37">
        <f t="shared" si="0"/>
        <v>39893</v>
      </c>
      <c r="X8" s="11">
        <f t="shared" si="0"/>
        <v>39895</v>
      </c>
      <c r="Y8" s="11">
        <f t="shared" si="0"/>
        <v>39896</v>
      </c>
      <c r="Z8" s="11">
        <f t="shared" si="0"/>
        <v>39900</v>
      </c>
      <c r="AA8" s="11">
        <f t="shared" si="0"/>
        <v>39902</v>
      </c>
      <c r="AB8" s="11">
        <f t="shared" si="0"/>
        <v>39903</v>
      </c>
      <c r="AC8" s="29">
        <f t="shared" si="0"/>
        <v>39907</v>
      </c>
      <c r="AD8" s="16">
        <f t="shared" si="0"/>
        <v>39909</v>
      </c>
      <c r="AE8" s="37">
        <f t="shared" si="0"/>
        <v>39910</v>
      </c>
      <c r="AF8" s="29">
        <f t="shared" si="0"/>
        <v>39914</v>
      </c>
      <c r="AG8" s="16">
        <f t="shared" si="0"/>
        <v>39916</v>
      </c>
      <c r="AH8" s="37">
        <f t="shared" si="0"/>
        <v>39917</v>
      </c>
      <c r="AI8" s="11">
        <f t="shared" si="0"/>
        <v>39921</v>
      </c>
      <c r="AJ8" s="11">
        <f t="shared" si="0"/>
        <v>39923</v>
      </c>
      <c r="AK8" s="11">
        <f t="shared" si="0"/>
        <v>39924</v>
      </c>
      <c r="AL8" s="11">
        <f t="shared" si="0"/>
        <v>39928</v>
      </c>
      <c r="AM8" s="11">
        <f t="shared" si="0"/>
        <v>39930</v>
      </c>
      <c r="AN8" s="11">
        <f t="shared" si="0"/>
        <v>39931</v>
      </c>
      <c r="AO8" s="11">
        <f t="shared" si="0"/>
        <v>39935</v>
      </c>
      <c r="AP8" s="6"/>
    </row>
    <row r="9" spans="1:56" s="12" customFormat="1" ht="12" thickBot="1" x14ac:dyDescent="0.25">
      <c r="B9" s="26"/>
      <c r="C9" s="17" t="str">
        <f t="shared" ref="C9:AO9" si="1">CHOOSE(WEEKDAY(C8),"Sunday","Monday","Tuesday","Wednesday","Thursday","Friday","Saturday")</f>
        <v>Monday</v>
      </c>
      <c r="D9" s="12" t="str">
        <f>CHOOSE(WEEKDAY(D8),"Sunday","Monday","Tuesday","Wednesday","Thursday","Friday","Saturday")</f>
        <v>Tuesday</v>
      </c>
      <c r="E9" s="12" t="str">
        <f>CHOOSE(WEEKDAY(E8),"Sunday","Monday","Tuesday","Wednesday","Thursday","Friday","Saturday")</f>
        <v>Saturday</v>
      </c>
      <c r="F9" s="17" t="str">
        <f t="shared" si="1"/>
        <v>Monday</v>
      </c>
      <c r="G9" s="12" t="str">
        <f t="shared" si="1"/>
        <v>Tuesday</v>
      </c>
      <c r="H9" s="12" t="str">
        <f t="shared" si="1"/>
        <v>Saturday</v>
      </c>
      <c r="I9" s="17" t="str">
        <f>CHOOSE(WEEKDAY(I8),"Sunday","Monday","Tuesday","Wednesday","Thursday","Friday","Saturday")</f>
        <v>Monday</v>
      </c>
      <c r="J9" s="12" t="str">
        <f>CHOOSE(WEEKDAY(J8),"Sunday","Monday","Tuesday","Wednesday","Thursday","Friday","Saturday")</f>
        <v>Tuesday</v>
      </c>
      <c r="K9" s="13" t="str">
        <f t="shared" si="1"/>
        <v>Saturday</v>
      </c>
      <c r="L9" s="12" t="str">
        <f t="shared" si="1"/>
        <v>Monday</v>
      </c>
      <c r="M9" s="12" t="str">
        <f t="shared" si="1"/>
        <v>Tuesday</v>
      </c>
      <c r="N9" s="13" t="str">
        <f t="shared" si="1"/>
        <v>Saturday</v>
      </c>
      <c r="O9" s="17" t="str">
        <f t="shared" si="1"/>
        <v>Monday</v>
      </c>
      <c r="P9" s="12" t="str">
        <f t="shared" si="1"/>
        <v>Tuesday</v>
      </c>
      <c r="Q9" s="12" t="str">
        <f t="shared" si="1"/>
        <v>Saturday</v>
      </c>
      <c r="R9" s="17" t="str">
        <f t="shared" si="1"/>
        <v>Monday</v>
      </c>
      <c r="S9" s="12" t="str">
        <f t="shared" si="1"/>
        <v>Tuesday</v>
      </c>
      <c r="T9" s="12" t="str">
        <f>CHOOSE(WEEKDAY(T8),"Sunday","Monday","Tuesday","Wednesday","Thursday","Friday","Saturday")</f>
        <v>Saturday</v>
      </c>
      <c r="U9" s="17" t="str">
        <f>CHOOSE(WEEKDAY(U8),"Sunday","Monday","Tuesday","Wednesday","Thursday","Friday","Saturday")</f>
        <v>Monday</v>
      </c>
      <c r="V9" s="12" t="str">
        <f t="shared" si="1"/>
        <v>Tuesday</v>
      </c>
      <c r="W9" s="13" t="str">
        <f t="shared" si="1"/>
        <v>Saturday</v>
      </c>
      <c r="X9" s="12" t="str">
        <f t="shared" si="1"/>
        <v>Monday</v>
      </c>
      <c r="Y9" s="12" t="str">
        <f t="shared" si="1"/>
        <v>Tuesday</v>
      </c>
      <c r="Z9" s="13" t="str">
        <f t="shared" si="1"/>
        <v>Saturday</v>
      </c>
      <c r="AA9" s="12" t="str">
        <f t="shared" si="1"/>
        <v>Monday</v>
      </c>
      <c r="AB9" s="12" t="str">
        <f>CHOOSE(WEEKDAY(AB8),"Sunday","Monday","Tuesday","Wednesday","Thursday","Friday","Saturday")</f>
        <v>Tuesday</v>
      </c>
      <c r="AC9" s="12" t="str">
        <f>CHOOSE(WEEKDAY(AC8),"Sunday","Monday","Tuesday","Wednesday","Thursday","Friday","Saturday")</f>
        <v>Saturday</v>
      </c>
      <c r="AD9" s="17" t="str">
        <f t="shared" si="1"/>
        <v>Monday</v>
      </c>
      <c r="AE9" s="12" t="str">
        <f t="shared" si="1"/>
        <v>Tuesday</v>
      </c>
      <c r="AF9" s="12" t="str">
        <f t="shared" si="1"/>
        <v>Saturday</v>
      </c>
      <c r="AG9" s="17" t="str">
        <f t="shared" si="1"/>
        <v>Monday</v>
      </c>
      <c r="AH9" s="12" t="str">
        <f t="shared" si="1"/>
        <v>Tuesday</v>
      </c>
      <c r="AI9" s="13" t="str">
        <f t="shared" si="1"/>
        <v>Saturday</v>
      </c>
      <c r="AJ9" s="12" t="str">
        <f t="shared" si="1"/>
        <v>Monday</v>
      </c>
      <c r="AK9" s="12" t="str">
        <f t="shared" si="1"/>
        <v>Tuesday</v>
      </c>
      <c r="AL9" s="13" t="str">
        <f t="shared" si="1"/>
        <v>Saturday</v>
      </c>
      <c r="AM9" s="12" t="str">
        <f t="shared" si="1"/>
        <v>Monday</v>
      </c>
      <c r="AN9" s="12" t="str">
        <f t="shared" si="1"/>
        <v>Tuesday</v>
      </c>
      <c r="AO9" s="12" t="str">
        <f t="shared" si="1"/>
        <v>Saturday</v>
      </c>
      <c r="AP9" s="17" t="str">
        <f>$A$21</f>
        <v>SCP</v>
      </c>
      <c r="AQ9" s="12" t="str">
        <f>$A$22</f>
        <v>HCS</v>
      </c>
      <c r="AR9" s="12" t="str">
        <f>$A$23</f>
        <v>CRMCM</v>
      </c>
      <c r="AS9" s="12" t="str">
        <f>$A$24</f>
        <v>CRMCS</v>
      </c>
      <c r="AT9" s="12" t="str">
        <f>$A$25</f>
        <v>CHKD</v>
      </c>
      <c r="AU9" s="12" t="str">
        <f>$A$26</f>
        <v>HUDC</v>
      </c>
      <c r="AV9" s="12" t="str">
        <f>$A$27</f>
        <v>PROJ</v>
      </c>
      <c r="AX9" s="12" t="s">
        <v>2</v>
      </c>
      <c r="AY9" s="12" t="s">
        <v>3</v>
      </c>
      <c r="AZ9" s="12" t="s">
        <v>4</v>
      </c>
    </row>
    <row r="10" spans="1:56" ht="12.75" thickTop="1" thickBot="1" x14ac:dyDescent="0.25">
      <c r="A10" s="3" t="s">
        <v>41</v>
      </c>
      <c r="B10" s="46" t="s">
        <v>46</v>
      </c>
      <c r="V10" s="34"/>
    </row>
    <row r="11" spans="1:56" ht="13.5" thickTop="1" x14ac:dyDescent="0.2">
      <c r="A11" s="47" t="s">
        <v>6</v>
      </c>
      <c r="B11" s="27" t="s">
        <v>45</v>
      </c>
      <c r="C11" s="6">
        <v>5</v>
      </c>
      <c r="D11" s="4">
        <v>5</v>
      </c>
      <c r="F11" s="6">
        <v>5</v>
      </c>
      <c r="G11" s="4">
        <v>5</v>
      </c>
      <c r="I11" s="6">
        <v>5</v>
      </c>
      <c r="J11" s="4">
        <v>5</v>
      </c>
      <c r="K11" s="4"/>
      <c r="L11" s="6">
        <v>5</v>
      </c>
      <c r="M11" s="4">
        <v>5</v>
      </c>
      <c r="N11" s="4"/>
      <c r="O11" s="6">
        <v>5</v>
      </c>
      <c r="P11" s="4">
        <v>5</v>
      </c>
      <c r="U11" s="6">
        <v>5</v>
      </c>
      <c r="V11" s="4">
        <v>5</v>
      </c>
      <c r="W11" s="4"/>
      <c r="X11" s="6">
        <v>5</v>
      </c>
      <c r="Y11" s="4">
        <v>5</v>
      </c>
      <c r="Z11" s="4"/>
      <c r="AA11" s="6">
        <v>5</v>
      </c>
      <c r="AB11" s="4">
        <v>5</v>
      </c>
      <c r="AD11" s="6">
        <v>5</v>
      </c>
      <c r="AE11" s="4">
        <v>5</v>
      </c>
      <c r="AG11" s="6">
        <v>5</v>
      </c>
      <c r="AH11" s="4">
        <v>5</v>
      </c>
      <c r="AI11" s="4"/>
      <c r="AJ11" s="6">
        <v>5</v>
      </c>
      <c r="AK11" s="4">
        <v>5</v>
      </c>
      <c r="AL11" s="4"/>
      <c r="AM11" s="6">
        <v>5</v>
      </c>
      <c r="AN11" s="4">
        <v>5</v>
      </c>
      <c r="AO11" s="4"/>
      <c r="AP11" s="31" t="str">
        <f>A11</f>
        <v>SCP</v>
      </c>
      <c r="AQ11" s="27" t="str">
        <f>B11</f>
        <v>Sampleton, Sam  Mon &amp; Tues 1500-2100</v>
      </c>
      <c r="AR11" s="19"/>
      <c r="AS11" s="19"/>
      <c r="BB11"/>
      <c r="BC11"/>
      <c r="BD11"/>
    </row>
    <row r="12" spans="1:56" ht="12.75" x14ac:dyDescent="0.2">
      <c r="A12" s="47" t="s">
        <v>1</v>
      </c>
      <c r="B12" s="27" t="s">
        <v>44</v>
      </c>
      <c r="C12" s="6">
        <v>10</v>
      </c>
      <c r="D12" s="4">
        <v>10</v>
      </c>
      <c r="F12" s="6">
        <v>10</v>
      </c>
      <c r="G12" s="4">
        <v>10</v>
      </c>
      <c r="I12" s="6">
        <v>10</v>
      </c>
      <c r="J12" s="4">
        <v>10</v>
      </c>
      <c r="K12" s="4"/>
      <c r="L12" s="6">
        <v>10</v>
      </c>
      <c r="M12" s="4">
        <v>10</v>
      </c>
      <c r="N12" s="4"/>
      <c r="O12" s="6">
        <v>10</v>
      </c>
      <c r="P12" s="4">
        <v>10</v>
      </c>
      <c r="U12" s="6">
        <v>10</v>
      </c>
      <c r="V12" s="4">
        <v>10</v>
      </c>
      <c r="W12" s="4"/>
      <c r="X12" s="6">
        <v>10</v>
      </c>
      <c r="Y12" s="4">
        <v>10</v>
      </c>
      <c r="Z12" s="4"/>
      <c r="AA12" s="6">
        <v>10</v>
      </c>
      <c r="AB12" s="4">
        <v>10</v>
      </c>
      <c r="AH12" s="4">
        <v>10</v>
      </c>
      <c r="AI12" s="4"/>
      <c r="AJ12" s="6">
        <v>10</v>
      </c>
      <c r="AK12" s="4">
        <v>10</v>
      </c>
      <c r="AL12" s="4"/>
      <c r="AM12" s="6">
        <v>10</v>
      </c>
      <c r="AN12" s="4">
        <v>10</v>
      </c>
      <c r="AO12" s="4"/>
      <c r="AP12" s="31" t="str">
        <f t="shared" ref="AP12:AP17" si="2">A12</f>
        <v>HCS</v>
      </c>
      <c r="AQ12" s="27" t="str">
        <f t="shared" ref="AQ12:AQ17" si="3">B12</f>
        <v>Serviss, June  Mon &amp; Tues 0830 - 1430</v>
      </c>
      <c r="AR12" s="19"/>
      <c r="AS12" s="19"/>
      <c r="AT12" s="7"/>
      <c r="AU12" s="7"/>
      <c r="BB12"/>
      <c r="BC12"/>
      <c r="BD12"/>
    </row>
    <row r="13" spans="1:56" ht="12.75" x14ac:dyDescent="0.2">
      <c r="A13" s="47" t="s">
        <v>11</v>
      </c>
      <c r="B13" s="27" t="s">
        <v>47</v>
      </c>
      <c r="C13" s="6">
        <v>8</v>
      </c>
      <c r="F13" s="6">
        <v>8</v>
      </c>
      <c r="I13" s="6">
        <v>8</v>
      </c>
      <c r="J13" s="4"/>
      <c r="K13" s="4"/>
      <c r="L13" s="6">
        <v>8</v>
      </c>
      <c r="N13" s="4"/>
      <c r="O13" s="6">
        <v>8</v>
      </c>
      <c r="U13" s="6">
        <v>8</v>
      </c>
      <c r="V13" s="4"/>
      <c r="W13" s="4"/>
      <c r="X13" s="6">
        <v>8</v>
      </c>
      <c r="Z13" s="4"/>
      <c r="AA13" s="6">
        <v>8</v>
      </c>
      <c r="AD13" s="6">
        <v>8</v>
      </c>
      <c r="AG13" s="6">
        <v>8</v>
      </c>
      <c r="AH13" s="4"/>
      <c r="AI13" s="4"/>
      <c r="AJ13" s="6">
        <v>8</v>
      </c>
      <c r="AL13" s="4"/>
      <c r="AM13" s="6">
        <v>8</v>
      </c>
      <c r="AO13" s="4"/>
      <c r="AP13" s="31" t="str">
        <f t="shared" si="2"/>
        <v>CRMCM</v>
      </c>
      <c r="AQ13" s="27" t="str">
        <f t="shared" si="3"/>
        <v>Johnson, Barbara Mon 1300-1900</v>
      </c>
      <c r="AR13" s="19"/>
      <c r="AS13" s="19"/>
      <c r="AT13" s="7"/>
      <c r="AU13" s="7"/>
      <c r="BB13"/>
      <c r="BC13"/>
      <c r="BD13"/>
    </row>
    <row r="14" spans="1:56" ht="12.75" x14ac:dyDescent="0.2">
      <c r="A14" s="47" t="s">
        <v>12</v>
      </c>
      <c r="B14" s="27" t="s">
        <v>48</v>
      </c>
      <c r="E14" s="4">
        <v>8</v>
      </c>
      <c r="H14" s="4">
        <v>8</v>
      </c>
      <c r="J14" s="4"/>
      <c r="K14" s="4">
        <v>8</v>
      </c>
      <c r="L14" s="6"/>
      <c r="N14" s="4">
        <v>8</v>
      </c>
      <c r="Q14" s="4">
        <v>8</v>
      </c>
      <c r="V14" s="4"/>
      <c r="W14" s="4">
        <v>8</v>
      </c>
      <c r="X14" s="6"/>
      <c r="Z14" s="4">
        <v>8</v>
      </c>
      <c r="AA14" s="6"/>
      <c r="AC14" s="4">
        <v>8</v>
      </c>
      <c r="AF14" s="4">
        <v>8</v>
      </c>
      <c r="AH14" s="4"/>
      <c r="AI14" s="4">
        <v>8</v>
      </c>
      <c r="AJ14" s="6"/>
      <c r="AL14" s="4">
        <v>8</v>
      </c>
      <c r="AM14" s="6"/>
      <c r="AO14" s="4"/>
      <c r="AP14" s="31" t="str">
        <f t="shared" si="2"/>
        <v>CRMCS</v>
      </c>
      <c r="AQ14" s="27" t="str">
        <f t="shared" si="3"/>
        <v>Johnson, Barbara Sat 0700-1300</v>
      </c>
      <c r="AR14" s="19"/>
      <c r="AS14" s="19"/>
      <c r="AT14" s="7"/>
      <c r="AU14" s="7"/>
      <c r="BB14"/>
      <c r="BC14"/>
      <c r="BD14"/>
    </row>
    <row r="15" spans="1:56" ht="12.75" x14ac:dyDescent="0.2">
      <c r="A15" s="47" t="s">
        <v>7</v>
      </c>
      <c r="B15" s="27" t="s">
        <v>49</v>
      </c>
      <c r="C15" s="6">
        <v>6</v>
      </c>
      <c r="F15" s="6">
        <v>6</v>
      </c>
      <c r="I15" s="6">
        <v>6</v>
      </c>
      <c r="J15" s="4"/>
      <c r="K15" s="4"/>
      <c r="L15" s="6">
        <v>6</v>
      </c>
      <c r="N15" s="4"/>
      <c r="O15" s="6">
        <v>6</v>
      </c>
      <c r="S15" s="7"/>
      <c r="T15" s="7"/>
      <c r="U15" s="6">
        <v>6</v>
      </c>
      <c r="V15" s="4"/>
      <c r="W15" s="4"/>
      <c r="X15" s="6">
        <v>6</v>
      </c>
      <c r="Z15" s="4"/>
      <c r="AA15" s="6">
        <v>6</v>
      </c>
      <c r="AD15" s="6">
        <v>6</v>
      </c>
      <c r="AG15" s="6">
        <v>6</v>
      </c>
      <c r="AH15" s="4"/>
      <c r="AI15" s="4"/>
      <c r="AJ15" s="6">
        <v>6</v>
      </c>
      <c r="AL15" s="4"/>
      <c r="AM15" s="6">
        <v>6</v>
      </c>
      <c r="AO15" s="4"/>
      <c r="AP15" s="31" t="str">
        <f t="shared" si="2"/>
        <v>CHKD</v>
      </c>
      <c r="AQ15" s="27" t="str">
        <f t="shared" si="3"/>
        <v>Hardee, Lyn Mon 0600-1800</v>
      </c>
      <c r="AR15" s="19"/>
      <c r="AS15" s="19"/>
      <c r="AT15" s="7"/>
      <c r="AU15" s="7"/>
      <c r="BB15"/>
      <c r="BC15"/>
      <c r="BD15"/>
    </row>
    <row r="16" spans="1:56" ht="12.75" x14ac:dyDescent="0.2">
      <c r="A16" s="47" t="s">
        <v>0</v>
      </c>
      <c r="B16" s="27" t="s">
        <v>8</v>
      </c>
      <c r="C16" s="6">
        <v>8</v>
      </c>
      <c r="D16" s="4">
        <v>8</v>
      </c>
      <c r="F16" s="6">
        <v>8</v>
      </c>
      <c r="G16" s="4">
        <v>8</v>
      </c>
      <c r="I16" s="6">
        <v>8</v>
      </c>
      <c r="J16" s="4">
        <v>8</v>
      </c>
      <c r="K16" s="4"/>
      <c r="L16" s="6">
        <v>8</v>
      </c>
      <c r="M16" s="4">
        <v>8</v>
      </c>
      <c r="N16" s="4"/>
      <c r="O16" s="6">
        <v>8</v>
      </c>
      <c r="P16" s="4">
        <v>8</v>
      </c>
      <c r="U16" s="6">
        <v>8</v>
      </c>
      <c r="V16" s="4">
        <v>8</v>
      </c>
      <c r="W16" s="4"/>
      <c r="X16" s="6">
        <v>8</v>
      </c>
      <c r="Y16" s="4">
        <v>8</v>
      </c>
      <c r="Z16" s="4"/>
      <c r="AA16" s="6">
        <v>8</v>
      </c>
      <c r="AB16" s="4">
        <v>8</v>
      </c>
      <c r="AD16" s="6">
        <v>8</v>
      </c>
      <c r="AE16" s="4">
        <v>8</v>
      </c>
      <c r="AG16" s="6">
        <v>8</v>
      </c>
      <c r="AH16" s="4">
        <v>8</v>
      </c>
      <c r="AI16" s="4"/>
      <c r="AJ16" s="6">
        <v>8</v>
      </c>
      <c r="AK16" s="4">
        <v>8</v>
      </c>
      <c r="AL16" s="4"/>
      <c r="AM16" s="6">
        <v>8</v>
      </c>
      <c r="AN16" s="4">
        <v>8</v>
      </c>
      <c r="AO16" s="4"/>
      <c r="AP16" s="31" t="str">
        <f t="shared" si="2"/>
        <v>HUDC</v>
      </c>
      <c r="AQ16" s="27" t="str">
        <f t="shared" si="3"/>
        <v>No Schedule but Available</v>
      </c>
      <c r="AR16" s="19"/>
      <c r="AS16" s="19"/>
      <c r="AT16" s="7"/>
      <c r="AU16" s="7"/>
      <c r="BB16"/>
      <c r="BC16"/>
      <c r="BD16"/>
    </row>
    <row r="17" spans="1:56" ht="12.75" x14ac:dyDescent="0.2">
      <c r="A17" s="47" t="s">
        <v>9</v>
      </c>
      <c r="B17" s="27" t="s">
        <v>10</v>
      </c>
      <c r="S17" s="15"/>
      <c r="T17" s="15"/>
      <c r="U17" s="9"/>
      <c r="V17" s="15"/>
      <c r="AO17" s="4"/>
      <c r="AP17" s="31" t="str">
        <f t="shared" si="2"/>
        <v>PROJ</v>
      </c>
      <c r="AQ17" s="27" t="str">
        <f t="shared" si="3"/>
        <v>Project to be assigned</v>
      </c>
      <c r="AR17" s="19"/>
      <c r="AS17" s="19"/>
      <c r="AT17" s="7"/>
      <c r="AU17" s="7"/>
      <c r="BB17"/>
      <c r="BC17"/>
      <c r="BD17"/>
    </row>
    <row r="18" spans="1:56" ht="12.75" x14ac:dyDescent="0.2">
      <c r="S18" s="24"/>
      <c r="T18" s="24"/>
      <c r="U18" s="14"/>
      <c r="AT18" s="7"/>
      <c r="AU18" s="7"/>
      <c r="BB18"/>
      <c r="BC18"/>
      <c r="BD18"/>
    </row>
    <row r="19" spans="1:56" x14ac:dyDescent="0.2">
      <c r="S19" s="15"/>
      <c r="T19" s="15"/>
      <c r="U19" s="9"/>
    </row>
    <row r="20" spans="1:56" ht="12" thickBot="1" x14ac:dyDescent="0.25">
      <c r="A20" s="3" t="s">
        <v>43</v>
      </c>
    </row>
    <row r="21" spans="1:56" ht="12" thickTop="1" x14ac:dyDescent="0.2">
      <c r="A21" s="47" t="str">
        <f t="shared" ref="A21:A27" si="4">A11</f>
        <v>SCP</v>
      </c>
      <c r="B21" s="48" t="s">
        <v>50</v>
      </c>
      <c r="C21" s="6">
        <f t="shared" ref="C21:L27" si="5">COUNTIF(C$29:C$55,$A21)</f>
        <v>5</v>
      </c>
      <c r="D21" s="7">
        <f t="shared" si="5"/>
        <v>5</v>
      </c>
      <c r="E21" s="7">
        <f t="shared" si="5"/>
        <v>0</v>
      </c>
      <c r="F21" s="6">
        <f t="shared" si="5"/>
        <v>5</v>
      </c>
      <c r="G21" s="7">
        <f t="shared" si="5"/>
        <v>5</v>
      </c>
      <c r="H21" s="7">
        <f t="shared" si="5"/>
        <v>0</v>
      </c>
      <c r="I21" s="6">
        <f t="shared" si="5"/>
        <v>5</v>
      </c>
      <c r="J21" s="7">
        <f t="shared" si="5"/>
        <v>5</v>
      </c>
      <c r="K21" s="5">
        <f t="shared" si="5"/>
        <v>0</v>
      </c>
      <c r="L21" s="7">
        <f t="shared" si="5"/>
        <v>5</v>
      </c>
      <c r="M21" s="7">
        <f t="shared" ref="M21:V27" si="6">COUNTIF(M$29:M$55,$A21)</f>
        <v>5</v>
      </c>
      <c r="N21" s="5">
        <f t="shared" si="6"/>
        <v>0</v>
      </c>
      <c r="O21" s="6">
        <f t="shared" si="6"/>
        <v>5</v>
      </c>
      <c r="P21" s="7">
        <f t="shared" si="6"/>
        <v>5</v>
      </c>
      <c r="Q21" s="7">
        <f t="shared" si="6"/>
        <v>0</v>
      </c>
      <c r="R21" s="6">
        <f t="shared" si="6"/>
        <v>0</v>
      </c>
      <c r="S21" s="7">
        <f t="shared" si="6"/>
        <v>0</v>
      </c>
      <c r="T21" s="7">
        <f t="shared" si="6"/>
        <v>0</v>
      </c>
      <c r="U21" s="6">
        <f t="shared" si="6"/>
        <v>5</v>
      </c>
      <c r="V21" s="7">
        <f t="shared" si="6"/>
        <v>5</v>
      </c>
      <c r="W21" s="5">
        <f t="shared" ref="W21:AF27" si="7">COUNTIF(W$29:W$55,$A21)</f>
        <v>0</v>
      </c>
      <c r="X21" s="7">
        <f t="shared" si="7"/>
        <v>5</v>
      </c>
      <c r="Y21" s="7">
        <f t="shared" si="7"/>
        <v>5</v>
      </c>
      <c r="Z21" s="5">
        <f t="shared" si="7"/>
        <v>0</v>
      </c>
      <c r="AA21" s="6">
        <f t="shared" si="7"/>
        <v>5</v>
      </c>
      <c r="AB21" s="7">
        <f t="shared" si="7"/>
        <v>5</v>
      </c>
      <c r="AC21" s="7">
        <f t="shared" si="7"/>
        <v>0</v>
      </c>
      <c r="AD21" s="6">
        <f t="shared" si="7"/>
        <v>5</v>
      </c>
      <c r="AE21" s="7">
        <f t="shared" si="7"/>
        <v>5</v>
      </c>
      <c r="AF21" s="7">
        <f t="shared" si="7"/>
        <v>0</v>
      </c>
      <c r="AG21" s="6">
        <f t="shared" ref="AG21:AO27" si="8">COUNTIF(AG$29:AG$55,$A21)</f>
        <v>5</v>
      </c>
      <c r="AH21" s="7">
        <f t="shared" si="8"/>
        <v>5</v>
      </c>
      <c r="AI21" s="5">
        <f t="shared" si="8"/>
        <v>0</v>
      </c>
      <c r="AJ21" s="7">
        <f t="shared" si="8"/>
        <v>5</v>
      </c>
      <c r="AK21" s="7">
        <f t="shared" si="8"/>
        <v>5</v>
      </c>
      <c r="AL21" s="5">
        <f t="shared" si="8"/>
        <v>0</v>
      </c>
      <c r="AM21" s="6">
        <f t="shared" si="8"/>
        <v>5</v>
      </c>
      <c r="AN21" s="7">
        <f t="shared" si="8"/>
        <v>5</v>
      </c>
      <c r="AO21" s="7">
        <f t="shared" si="8"/>
        <v>0</v>
      </c>
      <c r="AP21" s="6" t="str">
        <f>A21</f>
        <v>SCP</v>
      </c>
    </row>
    <row r="22" spans="1:56" x14ac:dyDescent="0.2">
      <c r="A22" s="47" t="str">
        <f t="shared" si="4"/>
        <v>HCS</v>
      </c>
      <c r="B22" s="48"/>
      <c r="C22" s="6">
        <f t="shared" si="5"/>
        <v>8</v>
      </c>
      <c r="D22" s="7">
        <f t="shared" si="5"/>
        <v>8</v>
      </c>
      <c r="E22" s="7">
        <f t="shared" si="5"/>
        <v>0</v>
      </c>
      <c r="F22" s="6">
        <f t="shared" si="5"/>
        <v>8</v>
      </c>
      <c r="G22" s="7">
        <f t="shared" si="5"/>
        <v>8</v>
      </c>
      <c r="H22" s="7">
        <f t="shared" si="5"/>
        <v>0</v>
      </c>
      <c r="I22" s="6">
        <f t="shared" si="5"/>
        <v>8</v>
      </c>
      <c r="J22" s="7">
        <f t="shared" si="5"/>
        <v>8</v>
      </c>
      <c r="K22" s="5">
        <f t="shared" si="5"/>
        <v>0</v>
      </c>
      <c r="L22" s="7">
        <f t="shared" si="5"/>
        <v>8</v>
      </c>
      <c r="M22" s="7">
        <f t="shared" si="6"/>
        <v>8</v>
      </c>
      <c r="N22" s="5">
        <f t="shared" si="6"/>
        <v>0</v>
      </c>
      <c r="O22" s="6">
        <f t="shared" si="6"/>
        <v>8</v>
      </c>
      <c r="P22" s="7">
        <f t="shared" si="6"/>
        <v>7</v>
      </c>
      <c r="Q22" s="7">
        <f t="shared" si="6"/>
        <v>0</v>
      </c>
      <c r="R22" s="6">
        <f t="shared" si="6"/>
        <v>0</v>
      </c>
      <c r="S22" s="7">
        <f t="shared" si="6"/>
        <v>0</v>
      </c>
      <c r="T22" s="7">
        <f t="shared" si="6"/>
        <v>0</v>
      </c>
      <c r="U22" s="6">
        <f t="shared" si="6"/>
        <v>8</v>
      </c>
      <c r="V22" s="7">
        <f t="shared" si="6"/>
        <v>8</v>
      </c>
      <c r="W22" s="5">
        <f t="shared" si="7"/>
        <v>0</v>
      </c>
      <c r="X22" s="7">
        <f t="shared" si="7"/>
        <v>8</v>
      </c>
      <c r="Y22" s="7">
        <f t="shared" si="7"/>
        <v>8</v>
      </c>
      <c r="Z22" s="5">
        <f t="shared" si="7"/>
        <v>0</v>
      </c>
      <c r="AA22" s="6">
        <f t="shared" si="7"/>
        <v>8</v>
      </c>
      <c r="AB22" s="7">
        <f t="shared" si="7"/>
        <v>8</v>
      </c>
      <c r="AC22" s="7">
        <f t="shared" si="7"/>
        <v>0</v>
      </c>
      <c r="AD22" s="6">
        <f t="shared" si="7"/>
        <v>0</v>
      </c>
      <c r="AE22" s="7">
        <f t="shared" si="7"/>
        <v>0</v>
      </c>
      <c r="AF22" s="7">
        <f t="shared" si="7"/>
        <v>0</v>
      </c>
      <c r="AG22" s="6">
        <f t="shared" si="8"/>
        <v>0</v>
      </c>
      <c r="AH22" s="7">
        <f t="shared" si="8"/>
        <v>9</v>
      </c>
      <c r="AI22" s="5">
        <f t="shared" si="8"/>
        <v>0</v>
      </c>
      <c r="AJ22" s="7">
        <f t="shared" si="8"/>
        <v>7</v>
      </c>
      <c r="AK22" s="7">
        <f t="shared" si="8"/>
        <v>8</v>
      </c>
      <c r="AL22" s="5">
        <f t="shared" si="8"/>
        <v>0</v>
      </c>
      <c r="AM22" s="6">
        <f t="shared" si="8"/>
        <v>7</v>
      </c>
      <c r="AN22" s="7">
        <f t="shared" si="8"/>
        <v>9</v>
      </c>
      <c r="AO22" s="7">
        <f t="shared" si="8"/>
        <v>0</v>
      </c>
      <c r="AP22" s="6" t="str">
        <f t="shared" ref="AP22:AP27" si="9">A22</f>
        <v>HCS</v>
      </c>
    </row>
    <row r="23" spans="1:56" x14ac:dyDescent="0.2">
      <c r="A23" s="47" t="str">
        <f t="shared" si="4"/>
        <v>CRMCM</v>
      </c>
      <c r="B23" s="48"/>
      <c r="C23" s="6">
        <f t="shared" si="5"/>
        <v>8</v>
      </c>
      <c r="D23" s="7">
        <f t="shared" si="5"/>
        <v>0</v>
      </c>
      <c r="E23" s="7">
        <f t="shared" si="5"/>
        <v>0</v>
      </c>
      <c r="F23" s="6">
        <f t="shared" si="5"/>
        <v>8</v>
      </c>
      <c r="G23" s="7">
        <f t="shared" si="5"/>
        <v>0</v>
      </c>
      <c r="H23" s="7">
        <f t="shared" si="5"/>
        <v>0</v>
      </c>
      <c r="I23" s="6">
        <f t="shared" si="5"/>
        <v>8</v>
      </c>
      <c r="J23" s="7">
        <f t="shared" si="5"/>
        <v>0</v>
      </c>
      <c r="K23" s="5">
        <f t="shared" si="5"/>
        <v>0</v>
      </c>
      <c r="L23" s="7">
        <f t="shared" si="5"/>
        <v>8</v>
      </c>
      <c r="M23" s="7">
        <f t="shared" si="6"/>
        <v>0</v>
      </c>
      <c r="N23" s="5">
        <f t="shared" si="6"/>
        <v>0</v>
      </c>
      <c r="O23" s="6">
        <f t="shared" si="6"/>
        <v>8</v>
      </c>
      <c r="P23" s="7">
        <f t="shared" si="6"/>
        <v>0</v>
      </c>
      <c r="Q23" s="7">
        <f t="shared" si="6"/>
        <v>0</v>
      </c>
      <c r="R23" s="6">
        <f t="shared" si="6"/>
        <v>0</v>
      </c>
      <c r="S23" s="7">
        <f t="shared" si="6"/>
        <v>0</v>
      </c>
      <c r="T23" s="7">
        <f t="shared" si="6"/>
        <v>0</v>
      </c>
      <c r="U23" s="6">
        <f t="shared" si="6"/>
        <v>8</v>
      </c>
      <c r="V23" s="7">
        <f t="shared" si="6"/>
        <v>0</v>
      </c>
      <c r="W23" s="5">
        <f t="shared" si="7"/>
        <v>0</v>
      </c>
      <c r="X23" s="7">
        <f t="shared" si="7"/>
        <v>8</v>
      </c>
      <c r="Y23" s="7">
        <f t="shared" si="7"/>
        <v>0</v>
      </c>
      <c r="Z23" s="5">
        <f t="shared" si="7"/>
        <v>0</v>
      </c>
      <c r="AA23" s="6">
        <f t="shared" si="7"/>
        <v>8</v>
      </c>
      <c r="AB23" s="7">
        <f t="shared" si="7"/>
        <v>0</v>
      </c>
      <c r="AC23" s="7">
        <f t="shared" si="7"/>
        <v>0</v>
      </c>
      <c r="AD23" s="6">
        <f t="shared" si="7"/>
        <v>8</v>
      </c>
      <c r="AE23" s="7">
        <f t="shared" si="7"/>
        <v>0</v>
      </c>
      <c r="AF23" s="7">
        <f t="shared" si="7"/>
        <v>0</v>
      </c>
      <c r="AG23" s="6">
        <f t="shared" si="8"/>
        <v>8</v>
      </c>
      <c r="AH23" s="7">
        <f t="shared" si="8"/>
        <v>0</v>
      </c>
      <c r="AI23" s="5">
        <f t="shared" si="8"/>
        <v>0</v>
      </c>
      <c r="AJ23" s="7">
        <f t="shared" si="8"/>
        <v>8</v>
      </c>
      <c r="AK23" s="7">
        <f t="shared" si="8"/>
        <v>0</v>
      </c>
      <c r="AL23" s="5">
        <f t="shared" si="8"/>
        <v>0</v>
      </c>
      <c r="AM23" s="6">
        <f t="shared" si="8"/>
        <v>8</v>
      </c>
      <c r="AN23" s="7">
        <f t="shared" si="8"/>
        <v>0</v>
      </c>
      <c r="AO23" s="7">
        <f t="shared" si="8"/>
        <v>0</v>
      </c>
      <c r="AP23" s="6" t="str">
        <f t="shared" si="9"/>
        <v>CRMCM</v>
      </c>
    </row>
    <row r="24" spans="1:56" x14ac:dyDescent="0.2">
      <c r="A24" s="47" t="str">
        <f t="shared" si="4"/>
        <v>CRMCS</v>
      </c>
      <c r="C24" s="6">
        <f t="shared" si="5"/>
        <v>0</v>
      </c>
      <c r="D24" s="7">
        <f t="shared" si="5"/>
        <v>0</v>
      </c>
      <c r="E24" s="7">
        <f t="shared" si="5"/>
        <v>8</v>
      </c>
      <c r="F24" s="6">
        <f t="shared" si="5"/>
        <v>0</v>
      </c>
      <c r="G24" s="7">
        <f t="shared" si="5"/>
        <v>0</v>
      </c>
      <c r="H24" s="7">
        <f t="shared" si="5"/>
        <v>8</v>
      </c>
      <c r="I24" s="6">
        <f t="shared" si="5"/>
        <v>0</v>
      </c>
      <c r="J24" s="7">
        <f t="shared" si="5"/>
        <v>0</v>
      </c>
      <c r="K24" s="5">
        <f t="shared" si="5"/>
        <v>8</v>
      </c>
      <c r="L24" s="7">
        <f t="shared" si="5"/>
        <v>0</v>
      </c>
      <c r="M24" s="7">
        <f t="shared" si="6"/>
        <v>0</v>
      </c>
      <c r="N24" s="5">
        <f t="shared" si="6"/>
        <v>8</v>
      </c>
      <c r="O24" s="6">
        <f t="shared" si="6"/>
        <v>0</v>
      </c>
      <c r="P24" s="7">
        <f t="shared" si="6"/>
        <v>0</v>
      </c>
      <c r="Q24" s="7">
        <f t="shared" si="6"/>
        <v>8</v>
      </c>
      <c r="R24" s="6">
        <f t="shared" si="6"/>
        <v>0</v>
      </c>
      <c r="S24" s="7">
        <f t="shared" si="6"/>
        <v>0</v>
      </c>
      <c r="T24" s="7">
        <f t="shared" si="6"/>
        <v>0</v>
      </c>
      <c r="U24" s="6">
        <f t="shared" si="6"/>
        <v>0</v>
      </c>
      <c r="V24" s="7">
        <f t="shared" si="6"/>
        <v>0</v>
      </c>
      <c r="W24" s="5">
        <f t="shared" si="7"/>
        <v>8</v>
      </c>
      <c r="X24" s="7">
        <f t="shared" si="7"/>
        <v>0</v>
      </c>
      <c r="Y24" s="7">
        <f t="shared" si="7"/>
        <v>0</v>
      </c>
      <c r="Z24" s="5">
        <f t="shared" si="7"/>
        <v>8</v>
      </c>
      <c r="AA24" s="6">
        <f t="shared" si="7"/>
        <v>0</v>
      </c>
      <c r="AB24" s="7">
        <f t="shared" si="7"/>
        <v>0</v>
      </c>
      <c r="AC24" s="7">
        <f t="shared" si="7"/>
        <v>8</v>
      </c>
      <c r="AD24" s="6">
        <f t="shared" si="7"/>
        <v>0</v>
      </c>
      <c r="AE24" s="7">
        <f t="shared" si="7"/>
        <v>0</v>
      </c>
      <c r="AF24" s="7">
        <f t="shared" si="7"/>
        <v>8</v>
      </c>
      <c r="AG24" s="6">
        <f t="shared" si="8"/>
        <v>0</v>
      </c>
      <c r="AH24" s="7">
        <f t="shared" si="8"/>
        <v>0</v>
      </c>
      <c r="AI24" s="5">
        <f t="shared" si="8"/>
        <v>8</v>
      </c>
      <c r="AJ24" s="7">
        <f t="shared" si="8"/>
        <v>0</v>
      </c>
      <c r="AK24" s="7">
        <f t="shared" si="8"/>
        <v>0</v>
      </c>
      <c r="AL24" s="5">
        <f t="shared" si="8"/>
        <v>8</v>
      </c>
      <c r="AM24" s="6">
        <f t="shared" si="8"/>
        <v>0</v>
      </c>
      <c r="AN24" s="7">
        <f t="shared" si="8"/>
        <v>0</v>
      </c>
      <c r="AO24" s="7">
        <f t="shared" si="8"/>
        <v>0</v>
      </c>
      <c r="AP24" s="6" t="str">
        <f t="shared" si="9"/>
        <v>CRMCS</v>
      </c>
    </row>
    <row r="25" spans="1:56" x14ac:dyDescent="0.2">
      <c r="A25" s="47" t="str">
        <f t="shared" si="4"/>
        <v>CHKD</v>
      </c>
      <c r="B25" s="50" t="s">
        <v>51</v>
      </c>
      <c r="C25" s="6">
        <f t="shared" si="5"/>
        <v>6</v>
      </c>
      <c r="D25" s="7">
        <f t="shared" si="5"/>
        <v>0</v>
      </c>
      <c r="E25" s="7">
        <f t="shared" si="5"/>
        <v>0</v>
      </c>
      <c r="F25" s="6">
        <f t="shared" si="5"/>
        <v>6</v>
      </c>
      <c r="G25" s="7">
        <f t="shared" si="5"/>
        <v>0</v>
      </c>
      <c r="H25" s="7">
        <f t="shared" si="5"/>
        <v>0</v>
      </c>
      <c r="I25" s="6">
        <f t="shared" si="5"/>
        <v>6</v>
      </c>
      <c r="J25" s="7">
        <f t="shared" si="5"/>
        <v>0</v>
      </c>
      <c r="K25" s="5">
        <f t="shared" si="5"/>
        <v>0</v>
      </c>
      <c r="L25" s="7">
        <f t="shared" si="5"/>
        <v>6</v>
      </c>
      <c r="M25" s="7">
        <f t="shared" si="6"/>
        <v>0</v>
      </c>
      <c r="N25" s="5">
        <f t="shared" si="6"/>
        <v>0</v>
      </c>
      <c r="O25" s="6">
        <f t="shared" si="6"/>
        <v>6</v>
      </c>
      <c r="P25" s="7">
        <f t="shared" si="6"/>
        <v>0</v>
      </c>
      <c r="Q25" s="7">
        <f t="shared" si="6"/>
        <v>0</v>
      </c>
      <c r="R25" s="6">
        <f t="shared" si="6"/>
        <v>0</v>
      </c>
      <c r="S25" s="7">
        <f t="shared" si="6"/>
        <v>0</v>
      </c>
      <c r="T25" s="7">
        <f t="shared" si="6"/>
        <v>0</v>
      </c>
      <c r="U25" s="6">
        <f t="shared" si="6"/>
        <v>6</v>
      </c>
      <c r="V25" s="7">
        <f t="shared" si="6"/>
        <v>0</v>
      </c>
      <c r="W25" s="5">
        <f t="shared" si="7"/>
        <v>0</v>
      </c>
      <c r="X25" s="7">
        <f t="shared" si="7"/>
        <v>6</v>
      </c>
      <c r="Y25" s="7">
        <f t="shared" si="7"/>
        <v>0</v>
      </c>
      <c r="Z25" s="5">
        <f t="shared" si="7"/>
        <v>0</v>
      </c>
      <c r="AA25" s="6">
        <f t="shared" si="7"/>
        <v>6</v>
      </c>
      <c r="AB25" s="7">
        <f t="shared" si="7"/>
        <v>0</v>
      </c>
      <c r="AC25" s="7">
        <f t="shared" si="7"/>
        <v>0</v>
      </c>
      <c r="AD25" s="6">
        <f t="shared" si="7"/>
        <v>6</v>
      </c>
      <c r="AE25" s="7">
        <f t="shared" si="7"/>
        <v>0</v>
      </c>
      <c r="AF25" s="15">
        <f t="shared" si="7"/>
        <v>0</v>
      </c>
      <c r="AG25" s="9">
        <f t="shared" si="8"/>
        <v>6</v>
      </c>
      <c r="AH25" s="7">
        <f t="shared" si="8"/>
        <v>0</v>
      </c>
      <c r="AI25" s="5">
        <f t="shared" si="8"/>
        <v>0</v>
      </c>
      <c r="AJ25" s="7">
        <f t="shared" si="8"/>
        <v>6</v>
      </c>
      <c r="AK25" s="7">
        <f t="shared" si="8"/>
        <v>0</v>
      </c>
      <c r="AL25" s="5">
        <f t="shared" si="8"/>
        <v>0</v>
      </c>
      <c r="AM25" s="6">
        <f t="shared" si="8"/>
        <v>6</v>
      </c>
      <c r="AN25" s="7">
        <f t="shared" si="8"/>
        <v>0</v>
      </c>
      <c r="AO25" s="7">
        <f t="shared" si="8"/>
        <v>0</v>
      </c>
      <c r="AP25" s="6" t="str">
        <f t="shared" si="9"/>
        <v>CHKD</v>
      </c>
    </row>
    <row r="26" spans="1:56" x14ac:dyDescent="0.2">
      <c r="A26" s="47" t="str">
        <f t="shared" si="4"/>
        <v>HUDC</v>
      </c>
      <c r="B26" s="51" t="s">
        <v>53</v>
      </c>
      <c r="C26" s="6">
        <f t="shared" si="5"/>
        <v>0</v>
      </c>
      <c r="D26" s="7">
        <f t="shared" si="5"/>
        <v>0</v>
      </c>
      <c r="E26" s="7">
        <f t="shared" si="5"/>
        <v>0</v>
      </c>
      <c r="F26" s="6">
        <f t="shared" si="5"/>
        <v>0</v>
      </c>
      <c r="G26" s="7">
        <f t="shared" si="5"/>
        <v>0</v>
      </c>
      <c r="H26" s="7">
        <f t="shared" si="5"/>
        <v>0</v>
      </c>
      <c r="I26" s="6">
        <f t="shared" si="5"/>
        <v>0</v>
      </c>
      <c r="J26" s="7">
        <f t="shared" si="5"/>
        <v>0</v>
      </c>
      <c r="K26" s="5">
        <f t="shared" si="5"/>
        <v>0</v>
      </c>
      <c r="L26" s="7">
        <f t="shared" si="5"/>
        <v>0</v>
      </c>
      <c r="M26" s="7">
        <f t="shared" si="6"/>
        <v>0</v>
      </c>
      <c r="N26" s="5">
        <f t="shared" si="6"/>
        <v>0</v>
      </c>
      <c r="O26" s="6">
        <f t="shared" si="6"/>
        <v>0</v>
      </c>
      <c r="P26" s="7">
        <f t="shared" si="6"/>
        <v>0</v>
      </c>
      <c r="Q26" s="7">
        <f t="shared" si="6"/>
        <v>0</v>
      </c>
      <c r="R26" s="6">
        <f t="shared" si="6"/>
        <v>0</v>
      </c>
      <c r="S26" s="7">
        <f t="shared" si="6"/>
        <v>0</v>
      </c>
      <c r="T26" s="7">
        <f t="shared" si="6"/>
        <v>0</v>
      </c>
      <c r="U26" s="6">
        <f t="shared" si="6"/>
        <v>0</v>
      </c>
      <c r="V26" s="7">
        <f t="shared" si="6"/>
        <v>0</v>
      </c>
      <c r="W26" s="5">
        <f t="shared" si="7"/>
        <v>0</v>
      </c>
      <c r="X26" s="7">
        <f t="shared" si="7"/>
        <v>0</v>
      </c>
      <c r="Y26" s="7">
        <f t="shared" si="7"/>
        <v>0</v>
      </c>
      <c r="Z26" s="5">
        <f t="shared" si="7"/>
        <v>0</v>
      </c>
      <c r="AA26" s="6">
        <f t="shared" si="7"/>
        <v>0</v>
      </c>
      <c r="AB26" s="7">
        <f t="shared" si="7"/>
        <v>0</v>
      </c>
      <c r="AC26" s="7">
        <f t="shared" si="7"/>
        <v>0</v>
      </c>
      <c r="AD26" s="6">
        <f t="shared" si="7"/>
        <v>0</v>
      </c>
      <c r="AE26" s="7">
        <f t="shared" si="7"/>
        <v>0</v>
      </c>
      <c r="AF26" s="7">
        <f t="shared" si="7"/>
        <v>0</v>
      </c>
      <c r="AG26" s="6">
        <f t="shared" si="8"/>
        <v>0</v>
      </c>
      <c r="AH26" s="7">
        <f t="shared" si="8"/>
        <v>0</v>
      </c>
      <c r="AI26" s="5">
        <f t="shared" si="8"/>
        <v>0</v>
      </c>
      <c r="AJ26" s="7">
        <f t="shared" si="8"/>
        <v>0</v>
      </c>
      <c r="AK26" s="7">
        <f t="shared" si="8"/>
        <v>0</v>
      </c>
      <c r="AL26" s="5">
        <f t="shared" si="8"/>
        <v>0</v>
      </c>
      <c r="AM26" s="6">
        <f t="shared" si="8"/>
        <v>0</v>
      </c>
      <c r="AN26" s="7">
        <f t="shared" si="8"/>
        <v>0</v>
      </c>
      <c r="AO26" s="7">
        <f t="shared" si="8"/>
        <v>0</v>
      </c>
      <c r="AP26" s="6" t="str">
        <f t="shared" si="9"/>
        <v>HUDC</v>
      </c>
    </row>
    <row r="27" spans="1:56" ht="12" thickBot="1" x14ac:dyDescent="0.25">
      <c r="A27" s="47" t="str">
        <f t="shared" si="4"/>
        <v>PROJ</v>
      </c>
      <c r="C27" s="6">
        <f t="shared" si="5"/>
        <v>0</v>
      </c>
      <c r="D27" s="7">
        <f t="shared" si="5"/>
        <v>0</v>
      </c>
      <c r="E27" s="7">
        <f t="shared" si="5"/>
        <v>0</v>
      </c>
      <c r="F27" s="6">
        <f t="shared" si="5"/>
        <v>0</v>
      </c>
      <c r="G27" s="7">
        <f t="shared" si="5"/>
        <v>0</v>
      </c>
      <c r="H27" s="7">
        <f t="shared" si="5"/>
        <v>0</v>
      </c>
      <c r="I27" s="6">
        <f t="shared" si="5"/>
        <v>0</v>
      </c>
      <c r="J27" s="7">
        <f t="shared" si="5"/>
        <v>0</v>
      </c>
      <c r="K27" s="5">
        <f t="shared" si="5"/>
        <v>0</v>
      </c>
      <c r="L27" s="7">
        <f t="shared" si="5"/>
        <v>0</v>
      </c>
      <c r="M27" s="7">
        <f t="shared" si="6"/>
        <v>0</v>
      </c>
      <c r="N27" s="5">
        <f t="shared" si="6"/>
        <v>0</v>
      </c>
      <c r="O27" s="6">
        <f t="shared" si="6"/>
        <v>0</v>
      </c>
      <c r="P27" s="7">
        <f t="shared" si="6"/>
        <v>1</v>
      </c>
      <c r="Q27" s="7">
        <f t="shared" si="6"/>
        <v>0</v>
      </c>
      <c r="R27" s="6">
        <f t="shared" si="6"/>
        <v>0</v>
      </c>
      <c r="S27" s="7">
        <f t="shared" si="6"/>
        <v>0</v>
      </c>
      <c r="T27" s="7">
        <f t="shared" si="6"/>
        <v>0</v>
      </c>
      <c r="U27" s="6">
        <f t="shared" si="6"/>
        <v>0</v>
      </c>
      <c r="V27" s="7">
        <f t="shared" si="6"/>
        <v>0</v>
      </c>
      <c r="W27" s="5">
        <f t="shared" si="7"/>
        <v>0</v>
      </c>
      <c r="X27" s="7">
        <f t="shared" si="7"/>
        <v>0</v>
      </c>
      <c r="Y27" s="7">
        <f t="shared" si="7"/>
        <v>0</v>
      </c>
      <c r="Z27" s="5">
        <f t="shared" si="7"/>
        <v>0</v>
      </c>
      <c r="AA27" s="6">
        <f t="shared" si="7"/>
        <v>0</v>
      </c>
      <c r="AB27" s="7">
        <f t="shared" si="7"/>
        <v>1</v>
      </c>
      <c r="AC27" s="7">
        <f t="shared" si="7"/>
        <v>0</v>
      </c>
      <c r="AD27" s="6">
        <f t="shared" si="7"/>
        <v>8</v>
      </c>
      <c r="AE27" s="7">
        <f t="shared" si="7"/>
        <v>7</v>
      </c>
      <c r="AF27" s="7">
        <f t="shared" si="7"/>
        <v>0</v>
      </c>
      <c r="AG27" s="6">
        <f t="shared" si="8"/>
        <v>8</v>
      </c>
      <c r="AH27" s="7">
        <f t="shared" si="8"/>
        <v>0</v>
      </c>
      <c r="AI27" s="5">
        <f t="shared" si="8"/>
        <v>0</v>
      </c>
      <c r="AJ27" s="7">
        <f t="shared" si="8"/>
        <v>0</v>
      </c>
      <c r="AK27" s="7">
        <f t="shared" si="8"/>
        <v>0</v>
      </c>
      <c r="AL27" s="5">
        <f t="shared" si="8"/>
        <v>0</v>
      </c>
      <c r="AM27" s="6">
        <f t="shared" si="8"/>
        <v>1</v>
      </c>
      <c r="AN27" s="7">
        <f t="shared" si="8"/>
        <v>7</v>
      </c>
      <c r="AO27" s="7">
        <f t="shared" si="8"/>
        <v>0</v>
      </c>
      <c r="AP27" s="6" t="str">
        <f t="shared" si="9"/>
        <v>PROJ</v>
      </c>
    </row>
    <row r="28" spans="1:56" s="2" customFormat="1" ht="12.75" thickTop="1" thickBot="1" x14ac:dyDescent="0.25">
      <c r="B28" s="28"/>
      <c r="C28" s="17"/>
      <c r="D28" s="12"/>
      <c r="E28" s="12"/>
      <c r="F28" s="17"/>
      <c r="G28" s="12"/>
      <c r="H28" s="12"/>
      <c r="I28" s="17"/>
      <c r="J28" s="12"/>
      <c r="K28" s="13"/>
      <c r="L28" s="12"/>
      <c r="M28" s="12"/>
      <c r="N28" s="13"/>
      <c r="O28" s="17"/>
      <c r="P28" s="12"/>
      <c r="Q28" s="12"/>
      <c r="R28" s="17"/>
      <c r="S28" s="12"/>
      <c r="T28" s="12"/>
      <c r="U28" s="17"/>
      <c r="V28" s="12"/>
      <c r="W28" s="13"/>
      <c r="X28" s="12"/>
      <c r="Y28" s="12"/>
      <c r="Z28" s="13"/>
      <c r="AA28" s="12"/>
      <c r="AB28" s="12"/>
      <c r="AC28" s="12"/>
      <c r="AD28" s="17"/>
      <c r="AE28" s="12"/>
      <c r="AF28" s="12"/>
      <c r="AG28" s="17"/>
      <c r="AH28" s="12"/>
      <c r="AI28" s="13"/>
      <c r="AJ28" s="12"/>
      <c r="AK28" s="12"/>
      <c r="AL28" s="13"/>
      <c r="AM28" s="12"/>
      <c r="AN28" s="12"/>
      <c r="AO28" s="12"/>
      <c r="AP28" s="44" t="str">
        <f>$A$21</f>
        <v>SCP</v>
      </c>
      <c r="AQ28" s="45" t="str">
        <f>$A$22</f>
        <v>HCS</v>
      </c>
      <c r="AR28" s="45" t="str">
        <f>$A$23</f>
        <v>CRMCM</v>
      </c>
      <c r="AS28" s="45" t="str">
        <f>$A$24</f>
        <v>CRMCS</v>
      </c>
      <c r="AT28" s="45" t="str">
        <f>$A$25</f>
        <v>CHKD</v>
      </c>
      <c r="AU28" s="45" t="str">
        <f>$A$26</f>
        <v>HUDC</v>
      </c>
      <c r="AV28" s="45" t="str">
        <f>$A$27</f>
        <v>PROJ</v>
      </c>
      <c r="AW28" s="45" t="s">
        <v>5</v>
      </c>
      <c r="AX28" s="45" t="s">
        <v>2</v>
      </c>
      <c r="AY28" s="45" t="s">
        <v>3</v>
      </c>
      <c r="AZ28" s="45" t="s">
        <v>4</v>
      </c>
    </row>
    <row r="29" spans="1:56" s="18" customFormat="1" ht="15.75" thickTop="1" x14ac:dyDescent="0.25">
      <c r="A29" s="38" t="s">
        <v>14</v>
      </c>
      <c r="B29" s="32"/>
      <c r="C29" s="33" t="s">
        <v>7</v>
      </c>
      <c r="D29" s="34"/>
      <c r="E29" s="30"/>
      <c r="F29" s="6" t="s">
        <v>11</v>
      </c>
      <c r="G29" s="34"/>
      <c r="H29" s="30" t="s">
        <v>12</v>
      </c>
      <c r="I29" s="36" t="s">
        <v>6</v>
      </c>
      <c r="J29" s="7" t="s">
        <v>6</v>
      </c>
      <c r="K29" s="35"/>
      <c r="L29" s="4" t="s">
        <v>11</v>
      </c>
      <c r="M29" s="30"/>
      <c r="N29" s="8" t="s">
        <v>12</v>
      </c>
      <c r="O29" s="9" t="s">
        <v>7</v>
      </c>
      <c r="P29" s="30"/>
      <c r="Q29" s="30"/>
      <c r="R29" s="40"/>
      <c r="S29" s="41"/>
      <c r="T29" s="42"/>
      <c r="U29" s="6" t="s">
        <v>1</v>
      </c>
      <c r="V29" s="7" t="s">
        <v>1</v>
      </c>
      <c r="W29" s="35"/>
      <c r="X29" s="4" t="s">
        <v>11</v>
      </c>
      <c r="Y29" s="30"/>
      <c r="Z29" s="35" t="s">
        <v>12</v>
      </c>
      <c r="AA29" s="30" t="s">
        <v>1</v>
      </c>
      <c r="AB29" s="30" t="s">
        <v>1</v>
      </c>
      <c r="AC29" s="30"/>
      <c r="AD29" s="33" t="s">
        <v>11</v>
      </c>
      <c r="AE29" s="30"/>
      <c r="AF29" s="5" t="s">
        <v>12</v>
      </c>
      <c r="AG29" s="9" t="s">
        <v>7</v>
      </c>
      <c r="AH29" s="30"/>
      <c r="AI29" s="35"/>
      <c r="AJ29" s="9" t="s">
        <v>1</v>
      </c>
      <c r="AK29" s="15" t="s">
        <v>1</v>
      </c>
      <c r="AL29" s="35"/>
      <c r="AM29" s="9" t="s">
        <v>6</v>
      </c>
      <c r="AN29" s="7" t="s">
        <v>6</v>
      </c>
      <c r="AO29" s="30"/>
      <c r="AP29" s="33">
        <f t="shared" ref="AP29:AV30" si="10">COUNTIF($C29:$AO29,AP$9)</f>
        <v>4</v>
      </c>
      <c r="AQ29" s="34">
        <f t="shared" si="10"/>
        <v>6</v>
      </c>
      <c r="AR29" s="34">
        <f t="shared" si="10"/>
        <v>4</v>
      </c>
      <c r="AS29" s="34">
        <f t="shared" si="10"/>
        <v>4</v>
      </c>
      <c r="AT29" s="34">
        <f t="shared" si="10"/>
        <v>3</v>
      </c>
      <c r="AU29" s="34">
        <f t="shared" si="10"/>
        <v>0</v>
      </c>
      <c r="AV29" s="34">
        <f t="shared" si="10"/>
        <v>0</v>
      </c>
      <c r="AW29" s="34"/>
      <c r="AX29" s="34">
        <f>AQ29*6+AT29*12+AU29*6</f>
        <v>72</v>
      </c>
      <c r="AY29" s="34">
        <f>AP29*6+AR29*6+AS29*6</f>
        <v>72</v>
      </c>
      <c r="AZ29" s="34">
        <f>SUM(AX29:AY29)+AW29+AV29*6</f>
        <v>144</v>
      </c>
    </row>
    <row r="30" spans="1:56" ht="15" x14ac:dyDescent="0.25">
      <c r="A30" s="38" t="s">
        <v>15</v>
      </c>
      <c r="C30" s="6" t="s">
        <v>7</v>
      </c>
      <c r="E30" s="20"/>
      <c r="F30" s="6" t="s">
        <v>11</v>
      </c>
      <c r="G30" s="7"/>
      <c r="H30" s="20" t="s">
        <v>12</v>
      </c>
      <c r="I30" s="9" t="s">
        <v>6</v>
      </c>
      <c r="J30" s="7" t="s">
        <v>6</v>
      </c>
      <c r="K30" s="8"/>
      <c r="L30" s="4" t="s">
        <v>11</v>
      </c>
      <c r="M30" s="20"/>
      <c r="N30" s="8" t="s">
        <v>12</v>
      </c>
      <c r="O30" s="9" t="s">
        <v>7</v>
      </c>
      <c r="P30" s="20"/>
      <c r="Q30" s="20"/>
      <c r="R30" s="40"/>
      <c r="S30" s="41"/>
      <c r="T30" s="43"/>
      <c r="U30" s="6" t="s">
        <v>1</v>
      </c>
      <c r="V30" s="7" t="s">
        <v>1</v>
      </c>
      <c r="W30" s="8"/>
      <c r="X30" s="6" t="s">
        <v>1</v>
      </c>
      <c r="Y30" s="7" t="s">
        <v>1</v>
      </c>
      <c r="Z30" s="8"/>
      <c r="AA30" s="4" t="s">
        <v>11</v>
      </c>
      <c r="AB30" s="20"/>
      <c r="AC30" s="8" t="s">
        <v>12</v>
      </c>
      <c r="AD30" s="6" t="s">
        <v>11</v>
      </c>
      <c r="AE30" s="20"/>
      <c r="AF30" s="5" t="s">
        <v>12</v>
      </c>
      <c r="AG30" s="9" t="s">
        <v>7</v>
      </c>
      <c r="AH30" s="15"/>
      <c r="AI30" s="8"/>
      <c r="AJ30" s="9" t="s">
        <v>1</v>
      </c>
      <c r="AK30" s="15" t="s">
        <v>1</v>
      </c>
      <c r="AL30" s="8"/>
      <c r="AM30" s="9" t="s">
        <v>6</v>
      </c>
      <c r="AN30" s="7" t="s">
        <v>6</v>
      </c>
      <c r="AO30" s="15"/>
      <c r="AP30" s="6">
        <f t="shared" si="10"/>
        <v>4</v>
      </c>
      <c r="AQ30" s="4">
        <f t="shared" si="10"/>
        <v>6</v>
      </c>
      <c r="AR30" s="4">
        <f t="shared" si="10"/>
        <v>4</v>
      </c>
      <c r="AS30" s="4">
        <f t="shared" si="10"/>
        <v>4</v>
      </c>
      <c r="AT30" s="4">
        <f t="shared" si="10"/>
        <v>3</v>
      </c>
      <c r="AU30" s="4">
        <f t="shared" si="10"/>
        <v>0</v>
      </c>
      <c r="AV30" s="4">
        <f t="shared" si="10"/>
        <v>0</v>
      </c>
      <c r="AX30" s="4">
        <f t="shared" ref="AX30:AX45" si="11">AQ30*6+AT30*12+AU30*6</f>
        <v>72</v>
      </c>
      <c r="AY30" s="4">
        <f t="shared" ref="AY30:AY45" si="12">AP30*6+AR30*6+AS30*6</f>
        <v>72</v>
      </c>
      <c r="AZ30" s="4">
        <f t="shared" ref="AZ30:AZ45" si="13">SUM(AX30:AY30)+AW30+AV30*6</f>
        <v>144</v>
      </c>
    </row>
    <row r="31" spans="1:56" ht="15" x14ac:dyDescent="0.25">
      <c r="A31" s="38" t="s">
        <v>16</v>
      </c>
      <c r="C31" s="6" t="s">
        <v>7</v>
      </c>
      <c r="E31" s="20"/>
      <c r="F31" s="6" t="s">
        <v>11</v>
      </c>
      <c r="G31" s="7"/>
      <c r="H31" s="20" t="s">
        <v>12</v>
      </c>
      <c r="I31" s="9" t="s">
        <v>6</v>
      </c>
      <c r="J31" s="7" t="s">
        <v>6</v>
      </c>
      <c r="K31" s="8"/>
      <c r="L31" s="4" t="s">
        <v>11</v>
      </c>
      <c r="M31" s="20"/>
      <c r="N31" s="8" t="s">
        <v>12</v>
      </c>
      <c r="O31" s="6" t="s">
        <v>1</v>
      </c>
      <c r="P31" s="7" t="s">
        <v>1</v>
      </c>
      <c r="Q31" s="20"/>
      <c r="R31" s="40"/>
      <c r="S31" s="41"/>
      <c r="T31" s="43"/>
      <c r="U31" s="9" t="s">
        <v>7</v>
      </c>
      <c r="V31" s="15"/>
      <c r="W31" s="8"/>
      <c r="X31" s="9" t="s">
        <v>6</v>
      </c>
      <c r="Y31" s="7" t="s">
        <v>6</v>
      </c>
      <c r="Z31" s="8"/>
      <c r="AA31" s="4" t="s">
        <v>11</v>
      </c>
      <c r="AB31" s="20"/>
      <c r="AC31" s="8" t="s">
        <v>12</v>
      </c>
      <c r="AD31" s="9" t="s">
        <v>9</v>
      </c>
      <c r="AE31" s="15" t="s">
        <v>9</v>
      </c>
      <c r="AF31" s="20"/>
      <c r="AG31" s="9" t="s">
        <v>7</v>
      </c>
      <c r="AH31" s="15"/>
      <c r="AI31" s="8"/>
      <c r="AJ31" s="9" t="s">
        <v>11</v>
      </c>
      <c r="AK31" s="20"/>
      <c r="AL31" s="5" t="s">
        <v>12</v>
      </c>
      <c r="AM31" s="9" t="s">
        <v>1</v>
      </c>
      <c r="AN31" s="7" t="s">
        <v>1</v>
      </c>
      <c r="AO31" s="15"/>
      <c r="AP31" s="6">
        <f>COUNTIF($C31:$AO31,AP$9)</f>
        <v>4</v>
      </c>
      <c r="AQ31" s="4">
        <f>COUNTIF($C31:$AO31,AQ$9)</f>
        <v>4</v>
      </c>
      <c r="AR31" s="4">
        <f>COUNTIF($C31:$AO31,AR$9)</f>
        <v>4</v>
      </c>
      <c r="AS31" s="4">
        <f>COUNTIF($C31:$AO31,AS$9)</f>
        <v>4</v>
      </c>
      <c r="AT31" s="4">
        <f>COUNTIF($C31:$AO31,AT$9)</f>
        <v>3</v>
      </c>
      <c r="AU31" s="4">
        <f>COUNTIF($C31:$AO31,AU$9)</f>
        <v>0</v>
      </c>
      <c r="AV31" s="4">
        <f>COUNTIF($C31:$AO31,AV$9)</f>
        <v>2</v>
      </c>
      <c r="AX31" s="4">
        <f t="shared" si="11"/>
        <v>60</v>
      </c>
      <c r="AY31" s="4">
        <f t="shared" si="12"/>
        <v>72</v>
      </c>
      <c r="AZ31" s="4">
        <f t="shared" si="13"/>
        <v>144</v>
      </c>
    </row>
    <row r="32" spans="1:56" ht="15" x14ac:dyDescent="0.25">
      <c r="A32" s="38" t="s">
        <v>17</v>
      </c>
      <c r="C32" s="6" t="s">
        <v>7</v>
      </c>
      <c r="E32" s="20"/>
      <c r="F32" s="6" t="s">
        <v>11</v>
      </c>
      <c r="G32" s="7"/>
      <c r="H32" s="20" t="s">
        <v>12</v>
      </c>
      <c r="I32" s="9" t="s">
        <v>6</v>
      </c>
      <c r="J32" s="7" t="s">
        <v>6</v>
      </c>
      <c r="K32" s="8"/>
      <c r="L32" s="4" t="s">
        <v>11</v>
      </c>
      <c r="M32" s="20"/>
      <c r="N32" s="8" t="s">
        <v>12</v>
      </c>
      <c r="O32" s="6" t="s">
        <v>1</v>
      </c>
      <c r="P32" s="7" t="s">
        <v>1</v>
      </c>
      <c r="Q32" s="20"/>
      <c r="R32" s="40"/>
      <c r="S32" s="43"/>
      <c r="T32" s="43"/>
      <c r="U32" s="9" t="s">
        <v>7</v>
      </c>
      <c r="V32" s="15"/>
      <c r="W32" s="8"/>
      <c r="X32" s="9" t="s">
        <v>6</v>
      </c>
      <c r="Y32" s="7" t="s">
        <v>6</v>
      </c>
      <c r="Z32" s="8"/>
      <c r="AA32" s="4" t="s">
        <v>11</v>
      </c>
      <c r="AB32" s="20"/>
      <c r="AC32" s="8" t="s">
        <v>12</v>
      </c>
      <c r="AD32" s="9" t="s">
        <v>9</v>
      </c>
      <c r="AE32" s="15" t="s">
        <v>9</v>
      </c>
      <c r="AF32" s="20"/>
      <c r="AG32" s="9" t="s">
        <v>7</v>
      </c>
      <c r="AH32" s="15"/>
      <c r="AI32" s="8"/>
      <c r="AJ32" s="9" t="s">
        <v>11</v>
      </c>
      <c r="AK32" s="20"/>
      <c r="AL32" s="5" t="s">
        <v>12</v>
      </c>
      <c r="AM32" s="9" t="s">
        <v>1</v>
      </c>
      <c r="AN32" s="7" t="s">
        <v>1</v>
      </c>
      <c r="AO32" s="15"/>
      <c r="AP32" s="6">
        <f>COUNTIF($C32:$AO32,AP$9)</f>
        <v>4</v>
      </c>
      <c r="AQ32" s="4">
        <f>COUNTIF($C32:$AO32,AQ$9)</f>
        <v>4</v>
      </c>
      <c r="AR32" s="4">
        <f>COUNTIF($C32:$AO32,AR$9)</f>
        <v>4</v>
      </c>
      <c r="AS32" s="4">
        <f>COUNTIF($C32:$AO32,AS$9)</f>
        <v>4</v>
      </c>
      <c r="AT32" s="4">
        <f>COUNTIF($C32:$AO32,AT$9)</f>
        <v>3</v>
      </c>
      <c r="AU32" s="4">
        <f>COUNTIF($C32:$AO32,AU$9)</f>
        <v>0</v>
      </c>
      <c r="AV32" s="4">
        <f>COUNTIF($C32:$AO32,AV$9)</f>
        <v>2</v>
      </c>
      <c r="AX32" s="4">
        <f t="shared" si="11"/>
        <v>60</v>
      </c>
      <c r="AY32" s="4">
        <f t="shared" si="12"/>
        <v>72</v>
      </c>
      <c r="AZ32" s="4">
        <f t="shared" si="13"/>
        <v>144</v>
      </c>
    </row>
    <row r="33" spans="1:52" ht="15" x14ac:dyDescent="0.25">
      <c r="A33" s="38" t="s">
        <v>18</v>
      </c>
      <c r="C33" s="6" t="s">
        <v>7</v>
      </c>
      <c r="E33" s="20"/>
      <c r="F33" s="6" t="s">
        <v>11</v>
      </c>
      <c r="G33" s="7"/>
      <c r="H33" s="20" t="s">
        <v>12</v>
      </c>
      <c r="I33" s="9" t="s">
        <v>6</v>
      </c>
      <c r="J33" s="7" t="s">
        <v>6</v>
      </c>
      <c r="K33" s="8"/>
      <c r="L33" s="4" t="s">
        <v>11</v>
      </c>
      <c r="M33" s="20"/>
      <c r="N33" s="8" t="s">
        <v>12</v>
      </c>
      <c r="O33" s="6" t="s">
        <v>1</v>
      </c>
      <c r="P33" s="7" t="s">
        <v>1</v>
      </c>
      <c r="Q33" s="20"/>
      <c r="R33" s="40"/>
      <c r="S33" s="43"/>
      <c r="T33" s="43"/>
      <c r="U33" s="9" t="s">
        <v>7</v>
      </c>
      <c r="V33" s="15"/>
      <c r="W33" s="8"/>
      <c r="X33" s="9" t="s">
        <v>6</v>
      </c>
      <c r="Y33" s="7" t="s">
        <v>6</v>
      </c>
      <c r="Z33" s="8"/>
      <c r="AA33" s="4" t="s">
        <v>11</v>
      </c>
      <c r="AB33" s="20"/>
      <c r="AC33" s="8" t="s">
        <v>12</v>
      </c>
      <c r="AD33" s="9" t="s">
        <v>9</v>
      </c>
      <c r="AE33" s="15" t="s">
        <v>9</v>
      </c>
      <c r="AF33" s="20"/>
      <c r="AG33" s="9" t="s">
        <v>7</v>
      </c>
      <c r="AH33" s="15"/>
      <c r="AI33" s="8"/>
      <c r="AJ33" s="9" t="s">
        <v>11</v>
      </c>
      <c r="AK33" s="20"/>
      <c r="AL33" s="5" t="s">
        <v>12</v>
      </c>
      <c r="AM33" s="9" t="s">
        <v>1</v>
      </c>
      <c r="AN33" s="15" t="s">
        <v>1</v>
      </c>
      <c r="AO33" s="15"/>
      <c r="AP33" s="6">
        <f>COUNTIF($C33:$AO33,AP$9)</f>
        <v>4</v>
      </c>
      <c r="AQ33" s="4">
        <f>COUNTIF($C33:$AO33,AQ$9)</f>
        <v>4</v>
      </c>
      <c r="AR33" s="4">
        <f>COUNTIF($C33:$AO33,AR$9)</f>
        <v>4</v>
      </c>
      <c r="AS33" s="4">
        <f>COUNTIF($C33:$AO33,AS$9)</f>
        <v>4</v>
      </c>
      <c r="AT33" s="4">
        <f>COUNTIF($C33:$AO33,AT$9)</f>
        <v>3</v>
      </c>
      <c r="AU33" s="4">
        <f>COUNTIF($C33:$AO33,AU$9)</f>
        <v>0</v>
      </c>
      <c r="AV33" s="4">
        <f>COUNTIF($C33:$AO33,AV$9)</f>
        <v>2</v>
      </c>
      <c r="AX33" s="4">
        <f t="shared" si="11"/>
        <v>60</v>
      </c>
      <c r="AY33" s="4">
        <f t="shared" si="12"/>
        <v>72</v>
      </c>
      <c r="AZ33" s="4">
        <f t="shared" si="13"/>
        <v>144</v>
      </c>
    </row>
    <row r="34" spans="1:52" ht="15" x14ac:dyDescent="0.25">
      <c r="A34" s="38" t="s">
        <v>19</v>
      </c>
      <c r="C34" s="6" t="s">
        <v>7</v>
      </c>
      <c r="E34" s="20"/>
      <c r="F34" s="6" t="s">
        <v>11</v>
      </c>
      <c r="G34" s="7"/>
      <c r="H34" s="20" t="s">
        <v>12</v>
      </c>
      <c r="I34" s="6" t="s">
        <v>11</v>
      </c>
      <c r="J34" s="15"/>
      <c r="K34" s="8" t="s">
        <v>12</v>
      </c>
      <c r="L34" s="20" t="s">
        <v>6</v>
      </c>
      <c r="M34" s="20" t="s">
        <v>6</v>
      </c>
      <c r="N34" s="8"/>
      <c r="O34" s="6" t="s">
        <v>1</v>
      </c>
      <c r="P34" s="7" t="s">
        <v>1</v>
      </c>
      <c r="Q34" s="20"/>
      <c r="R34" s="40"/>
      <c r="S34" s="43"/>
      <c r="T34" s="43"/>
      <c r="U34" s="9" t="s">
        <v>7</v>
      </c>
      <c r="V34" s="15"/>
      <c r="W34" s="8"/>
      <c r="X34" s="9" t="s">
        <v>6</v>
      </c>
      <c r="Y34" s="7" t="s">
        <v>6</v>
      </c>
      <c r="Z34" s="8"/>
      <c r="AA34" s="4" t="s">
        <v>11</v>
      </c>
      <c r="AB34" s="20"/>
      <c r="AC34" s="8" t="s">
        <v>12</v>
      </c>
      <c r="AD34" s="9" t="s">
        <v>9</v>
      </c>
      <c r="AE34" s="15" t="s">
        <v>9</v>
      </c>
      <c r="AF34" s="20"/>
      <c r="AG34" s="9" t="s">
        <v>6</v>
      </c>
      <c r="AH34" s="7" t="s">
        <v>1</v>
      </c>
      <c r="AI34" s="8"/>
      <c r="AJ34" s="9" t="s">
        <v>7</v>
      </c>
      <c r="AK34" s="20"/>
      <c r="AL34" s="8"/>
      <c r="AM34" s="9" t="s">
        <v>1</v>
      </c>
      <c r="AN34" s="15" t="s">
        <v>1</v>
      </c>
      <c r="AO34" s="15"/>
      <c r="AP34" s="6">
        <f>COUNTIF($C34:$AO34,AP$9)</f>
        <v>5</v>
      </c>
      <c r="AQ34" s="4">
        <f>COUNTIF($C34:$AO34,AQ$9)</f>
        <v>5</v>
      </c>
      <c r="AR34" s="4">
        <f>COUNTIF($C34:$AO34,AR$9)</f>
        <v>3</v>
      </c>
      <c r="AS34" s="4">
        <f>COUNTIF($C34:$AO34,AS$9)</f>
        <v>3</v>
      </c>
      <c r="AT34" s="4">
        <f>COUNTIF($C34:$AO34,AT$9)</f>
        <v>3</v>
      </c>
      <c r="AU34" s="4">
        <f>COUNTIF($C34:$AO34,AU$9)</f>
        <v>0</v>
      </c>
      <c r="AV34" s="4">
        <f>COUNTIF($C34:$AO34,AV$9)</f>
        <v>2</v>
      </c>
      <c r="AX34" s="4">
        <f t="shared" si="11"/>
        <v>66</v>
      </c>
      <c r="AY34" s="4">
        <f t="shared" si="12"/>
        <v>66</v>
      </c>
      <c r="AZ34" s="4">
        <f t="shared" si="13"/>
        <v>144</v>
      </c>
    </row>
    <row r="35" spans="1:52" ht="15" x14ac:dyDescent="0.25">
      <c r="A35" s="38" t="s">
        <v>20</v>
      </c>
      <c r="C35" s="6" t="s">
        <v>1</v>
      </c>
      <c r="D35" s="7" t="s">
        <v>1</v>
      </c>
      <c r="E35" s="20"/>
      <c r="F35" s="9" t="s">
        <v>7</v>
      </c>
      <c r="G35" s="7"/>
      <c r="H35" s="7"/>
      <c r="I35" s="6" t="s">
        <v>11</v>
      </c>
      <c r="J35" s="15"/>
      <c r="K35" s="8" t="s">
        <v>12</v>
      </c>
      <c r="L35" s="4" t="s">
        <v>11</v>
      </c>
      <c r="M35" s="20"/>
      <c r="N35" s="8" t="s">
        <v>12</v>
      </c>
      <c r="O35" s="6" t="s">
        <v>1</v>
      </c>
      <c r="P35" s="7" t="s">
        <v>1</v>
      </c>
      <c r="Q35" s="20"/>
      <c r="R35" s="40"/>
      <c r="S35" s="43"/>
      <c r="T35" s="43"/>
      <c r="U35" s="9" t="s">
        <v>7</v>
      </c>
      <c r="V35" s="15"/>
      <c r="W35" s="8"/>
      <c r="X35" s="9" t="s">
        <v>6</v>
      </c>
      <c r="Y35" s="7" t="s">
        <v>6</v>
      </c>
      <c r="Z35" s="8"/>
      <c r="AA35" s="6" t="s">
        <v>11</v>
      </c>
      <c r="AB35" s="15"/>
      <c r="AC35" s="8" t="s">
        <v>12</v>
      </c>
      <c r="AD35" s="4" t="s">
        <v>9</v>
      </c>
      <c r="AE35" s="4" t="s">
        <v>6</v>
      </c>
      <c r="AF35" s="20"/>
      <c r="AG35" s="9" t="s">
        <v>11</v>
      </c>
      <c r="AH35" s="15" t="s">
        <v>6</v>
      </c>
      <c r="AI35" s="8"/>
      <c r="AJ35" s="9" t="s">
        <v>7</v>
      </c>
      <c r="AK35" s="20"/>
      <c r="AL35" s="8"/>
      <c r="AM35" s="9" t="s">
        <v>1</v>
      </c>
      <c r="AN35" s="15" t="s">
        <v>1</v>
      </c>
      <c r="AO35" s="15"/>
      <c r="AP35" s="6">
        <f>COUNTIF($C35:$AO35,AP$9)</f>
        <v>4</v>
      </c>
      <c r="AQ35" s="4">
        <f>COUNTIF($C35:$AO35,AQ$9)</f>
        <v>6</v>
      </c>
      <c r="AR35" s="4">
        <f>COUNTIF($C35:$AO35,AR$9)</f>
        <v>4</v>
      </c>
      <c r="AS35" s="4">
        <f>COUNTIF($C35:$AO35,AS$9)</f>
        <v>3</v>
      </c>
      <c r="AT35" s="4">
        <f>COUNTIF($C35:$AO35,AT$9)</f>
        <v>3</v>
      </c>
      <c r="AU35" s="4">
        <f>COUNTIF($C35:$AO35,AU$9)</f>
        <v>0</v>
      </c>
      <c r="AV35" s="4">
        <f>COUNTIF($C35:$AO35,AV$9)</f>
        <v>1</v>
      </c>
      <c r="AX35" s="4">
        <f t="shared" si="11"/>
        <v>72</v>
      </c>
      <c r="AY35" s="4">
        <f t="shared" si="12"/>
        <v>66</v>
      </c>
      <c r="AZ35" s="4">
        <f t="shared" si="13"/>
        <v>144</v>
      </c>
    </row>
    <row r="36" spans="1:52" ht="15" x14ac:dyDescent="0.25">
      <c r="A36" s="38" t="s">
        <v>21</v>
      </c>
      <c r="C36" s="6" t="s">
        <v>6</v>
      </c>
      <c r="D36" s="7" t="s">
        <v>6</v>
      </c>
      <c r="F36" s="6" t="s">
        <v>7</v>
      </c>
      <c r="G36" s="7"/>
      <c r="H36" s="7"/>
      <c r="I36" s="6" t="s">
        <v>11</v>
      </c>
      <c r="K36" s="8" t="s">
        <v>12</v>
      </c>
      <c r="L36" s="4" t="s">
        <v>11</v>
      </c>
      <c r="N36" s="8" t="s">
        <v>12</v>
      </c>
      <c r="O36" s="6" t="s">
        <v>1</v>
      </c>
      <c r="P36" s="7" t="s">
        <v>1</v>
      </c>
      <c r="R36" s="40"/>
      <c r="S36" s="43"/>
      <c r="T36" s="43"/>
      <c r="U36" s="9" t="s">
        <v>7</v>
      </c>
      <c r="V36" s="15"/>
      <c r="W36" s="8"/>
      <c r="X36" s="6" t="s">
        <v>1</v>
      </c>
      <c r="Y36" s="7" t="s">
        <v>1</v>
      </c>
      <c r="Z36" s="8"/>
      <c r="AA36" s="9" t="s">
        <v>6</v>
      </c>
      <c r="AB36" s="7" t="s">
        <v>6</v>
      </c>
      <c r="AC36" s="20"/>
      <c r="AD36" s="6" t="s">
        <v>11</v>
      </c>
      <c r="AE36" s="15"/>
      <c r="AF36" s="5" t="s">
        <v>12</v>
      </c>
      <c r="AG36" s="15" t="s">
        <v>9</v>
      </c>
      <c r="AH36" s="15" t="s">
        <v>1</v>
      </c>
      <c r="AI36" s="8"/>
      <c r="AJ36" s="9" t="s">
        <v>7</v>
      </c>
      <c r="AK36" s="20"/>
      <c r="AL36" s="8"/>
      <c r="AM36" s="15" t="s">
        <v>6</v>
      </c>
      <c r="AN36" s="15" t="s">
        <v>1</v>
      </c>
      <c r="AO36" s="20"/>
      <c r="AP36" s="6">
        <f>COUNTIF($C36:$AO36,AP$9)</f>
        <v>5</v>
      </c>
      <c r="AQ36" s="4">
        <f>COUNTIF($C36:$AO36,AQ$9)</f>
        <v>6</v>
      </c>
      <c r="AR36" s="4">
        <f>COUNTIF($C36:$AO36,AR$9)</f>
        <v>3</v>
      </c>
      <c r="AS36" s="4">
        <f>COUNTIF($C36:$AO36,AS$9)</f>
        <v>3</v>
      </c>
      <c r="AT36" s="4">
        <f>COUNTIF($C36:$AO36,AT$9)</f>
        <v>3</v>
      </c>
      <c r="AU36" s="4">
        <f>COUNTIF($C36:$AO36,AU$9)</f>
        <v>0</v>
      </c>
      <c r="AV36" s="4">
        <f>COUNTIF($C36:$AO36,AV$9)</f>
        <v>1</v>
      </c>
      <c r="AX36" s="4">
        <f t="shared" si="11"/>
        <v>72</v>
      </c>
      <c r="AY36" s="4">
        <f t="shared" si="12"/>
        <v>66</v>
      </c>
      <c r="AZ36" s="4">
        <f t="shared" si="13"/>
        <v>144</v>
      </c>
    </row>
    <row r="37" spans="1:52" ht="15" x14ac:dyDescent="0.25">
      <c r="A37" s="38" t="s">
        <v>22</v>
      </c>
      <c r="C37" s="6" t="s">
        <v>6</v>
      </c>
      <c r="D37" s="7"/>
      <c r="E37" s="5" t="s">
        <v>12</v>
      </c>
      <c r="F37" s="6" t="s">
        <v>7</v>
      </c>
      <c r="G37" s="7"/>
      <c r="H37" s="7"/>
      <c r="I37" s="6" t="s">
        <v>11</v>
      </c>
      <c r="K37" s="8" t="s">
        <v>12</v>
      </c>
      <c r="L37" s="6" t="s">
        <v>1</v>
      </c>
      <c r="M37" s="7" t="s">
        <v>1</v>
      </c>
      <c r="N37" s="8"/>
      <c r="O37" s="4" t="s">
        <v>11</v>
      </c>
      <c r="P37" s="20"/>
      <c r="Q37" s="8" t="s">
        <v>12</v>
      </c>
      <c r="R37" s="40"/>
      <c r="S37" s="43"/>
      <c r="T37" s="43"/>
      <c r="U37" s="9" t="s">
        <v>6</v>
      </c>
      <c r="V37" s="7" t="s">
        <v>6</v>
      </c>
      <c r="W37" s="8"/>
      <c r="X37" s="9" t="s">
        <v>7</v>
      </c>
      <c r="Y37" s="20"/>
      <c r="Z37" s="8"/>
      <c r="AA37" s="6" t="s">
        <v>11</v>
      </c>
      <c r="AB37" s="15"/>
      <c r="AC37" s="15" t="s">
        <v>12</v>
      </c>
      <c r="AD37" s="9" t="s">
        <v>6</v>
      </c>
      <c r="AE37" s="15" t="s">
        <v>9</v>
      </c>
      <c r="AF37" s="5"/>
      <c r="AG37" s="15" t="s">
        <v>9</v>
      </c>
      <c r="AH37" s="15" t="s">
        <v>1</v>
      </c>
      <c r="AI37" s="8"/>
      <c r="AJ37" s="9" t="s">
        <v>7</v>
      </c>
      <c r="AK37" s="20"/>
      <c r="AL37" s="8"/>
      <c r="AM37" s="15" t="s">
        <v>1</v>
      </c>
      <c r="AN37" s="15" t="s">
        <v>1</v>
      </c>
      <c r="AO37" s="20"/>
      <c r="AP37" s="6">
        <f>COUNTIF($C37:$AO37,AP$9)</f>
        <v>4</v>
      </c>
      <c r="AQ37" s="4">
        <f>COUNTIF($C37:$AO37,AQ$9)</f>
        <v>5</v>
      </c>
      <c r="AR37" s="4">
        <f>COUNTIF($C37:$AO37,AR$9)</f>
        <v>3</v>
      </c>
      <c r="AS37" s="4">
        <f>COUNTIF($C37:$AO37,AS$9)</f>
        <v>4</v>
      </c>
      <c r="AT37" s="4">
        <f>COUNTIF($C37:$AO37,AT$9)</f>
        <v>3</v>
      </c>
      <c r="AU37" s="4">
        <f>COUNTIF($C37:$AO37,AU$9)</f>
        <v>0</v>
      </c>
      <c r="AV37" s="4">
        <f>COUNTIF($C37:$AO37,AV$9)</f>
        <v>2</v>
      </c>
      <c r="AX37" s="4">
        <f t="shared" si="11"/>
        <v>66</v>
      </c>
      <c r="AY37" s="4">
        <f t="shared" si="12"/>
        <v>66</v>
      </c>
      <c r="AZ37" s="4">
        <f t="shared" si="13"/>
        <v>144</v>
      </c>
    </row>
    <row r="38" spans="1:52" ht="15" x14ac:dyDescent="0.25">
      <c r="A38" s="38" t="s">
        <v>23</v>
      </c>
      <c r="C38" s="6" t="s">
        <v>6</v>
      </c>
      <c r="D38" s="7" t="s">
        <v>6</v>
      </c>
      <c r="E38" s="15"/>
      <c r="F38" s="6" t="s">
        <v>7</v>
      </c>
      <c r="G38" s="7"/>
      <c r="H38" s="7"/>
      <c r="I38" s="6" t="s">
        <v>11</v>
      </c>
      <c r="K38" s="8" t="s">
        <v>12</v>
      </c>
      <c r="L38" s="6" t="s">
        <v>1</v>
      </c>
      <c r="M38" s="7" t="s">
        <v>1</v>
      </c>
      <c r="N38" s="8"/>
      <c r="O38" s="4" t="s">
        <v>11</v>
      </c>
      <c r="P38" s="20"/>
      <c r="Q38" s="8" t="s">
        <v>12</v>
      </c>
      <c r="R38" s="40"/>
      <c r="S38" s="41"/>
      <c r="T38" s="43"/>
      <c r="U38" s="9" t="s">
        <v>6</v>
      </c>
      <c r="V38" s="7" t="s">
        <v>6</v>
      </c>
      <c r="W38" s="8"/>
      <c r="X38" s="9" t="s">
        <v>7</v>
      </c>
      <c r="Y38" s="20"/>
      <c r="Z38" s="8"/>
      <c r="AA38" s="6" t="s">
        <v>11</v>
      </c>
      <c r="AB38" s="15"/>
      <c r="AC38" s="15" t="s">
        <v>12</v>
      </c>
      <c r="AD38" s="6" t="s">
        <v>9</v>
      </c>
      <c r="AE38" s="7" t="s">
        <v>6</v>
      </c>
      <c r="AF38" s="8"/>
      <c r="AG38" s="15" t="s">
        <v>9</v>
      </c>
      <c r="AH38" s="15" t="s">
        <v>1</v>
      </c>
      <c r="AI38" s="8"/>
      <c r="AJ38" s="9" t="s">
        <v>7</v>
      </c>
      <c r="AK38" s="20"/>
      <c r="AL38" s="8"/>
      <c r="AM38" s="15" t="s">
        <v>1</v>
      </c>
      <c r="AN38" s="15" t="s">
        <v>1</v>
      </c>
      <c r="AO38" s="20"/>
      <c r="AP38" s="6">
        <f>COUNTIF($C38:$AO38,AP$9)</f>
        <v>5</v>
      </c>
      <c r="AQ38" s="4">
        <f>COUNTIF($C38:$AO38,AQ$9)</f>
        <v>5</v>
      </c>
      <c r="AR38" s="4">
        <f>COUNTIF($C38:$AO38,AR$9)</f>
        <v>3</v>
      </c>
      <c r="AS38" s="4">
        <f>COUNTIF($C38:$AO38,AS$9)</f>
        <v>3</v>
      </c>
      <c r="AT38" s="4">
        <f>COUNTIF($C38:$AO38,AT$9)</f>
        <v>3</v>
      </c>
      <c r="AU38" s="4">
        <f>COUNTIF($C38:$AO38,AU$9)</f>
        <v>0</v>
      </c>
      <c r="AV38" s="4">
        <f>COUNTIF($C38:$AO38,AV$9)</f>
        <v>2</v>
      </c>
      <c r="AX38" s="4">
        <f t="shared" si="11"/>
        <v>66</v>
      </c>
      <c r="AY38" s="4">
        <f t="shared" si="12"/>
        <v>66</v>
      </c>
      <c r="AZ38" s="4">
        <f t="shared" si="13"/>
        <v>144</v>
      </c>
    </row>
    <row r="39" spans="1:52" ht="15" x14ac:dyDescent="0.25">
      <c r="A39" s="38" t="s">
        <v>24</v>
      </c>
      <c r="C39" s="6" t="s">
        <v>6</v>
      </c>
      <c r="D39" s="7" t="s">
        <v>6</v>
      </c>
      <c r="E39" s="20"/>
      <c r="F39" s="6" t="s">
        <v>7</v>
      </c>
      <c r="G39" s="7"/>
      <c r="H39" s="7"/>
      <c r="I39" s="6" t="s">
        <v>11</v>
      </c>
      <c r="K39" s="8" t="s">
        <v>12</v>
      </c>
      <c r="L39" s="6" t="s">
        <v>1</v>
      </c>
      <c r="M39" s="7" t="s">
        <v>1</v>
      </c>
      <c r="N39" s="8"/>
      <c r="O39" s="4" t="s">
        <v>11</v>
      </c>
      <c r="P39" s="7"/>
      <c r="Q39" s="8" t="s">
        <v>12</v>
      </c>
      <c r="R39" s="40"/>
      <c r="S39" s="43"/>
      <c r="T39" s="43"/>
      <c r="U39" s="9" t="s">
        <v>6</v>
      </c>
      <c r="V39" s="7" t="s">
        <v>6</v>
      </c>
      <c r="W39" s="8"/>
      <c r="X39" s="9" t="s">
        <v>7</v>
      </c>
      <c r="Y39" s="20"/>
      <c r="Z39" s="8"/>
      <c r="AA39" s="9" t="s">
        <v>1</v>
      </c>
      <c r="AB39" s="15" t="s">
        <v>1</v>
      </c>
      <c r="AC39" s="20"/>
      <c r="AD39" s="6" t="s">
        <v>11</v>
      </c>
      <c r="AE39" s="15"/>
      <c r="AF39" s="5" t="s">
        <v>12</v>
      </c>
      <c r="AG39" s="15" t="s">
        <v>9</v>
      </c>
      <c r="AH39" s="15" t="s">
        <v>1</v>
      </c>
      <c r="AI39" s="8"/>
      <c r="AJ39" s="9" t="s">
        <v>7</v>
      </c>
      <c r="AK39" s="20"/>
      <c r="AL39" s="8"/>
      <c r="AM39" s="15" t="s">
        <v>9</v>
      </c>
      <c r="AN39" s="15" t="s">
        <v>6</v>
      </c>
      <c r="AO39" s="20"/>
      <c r="AP39" s="6">
        <f t="shared" ref="AP39:AV41" si="14">COUNTIF($C39:$AO39,AP$9)</f>
        <v>5</v>
      </c>
      <c r="AQ39" s="4">
        <f t="shared" si="14"/>
        <v>5</v>
      </c>
      <c r="AR39" s="4">
        <f t="shared" si="14"/>
        <v>3</v>
      </c>
      <c r="AS39" s="4">
        <f t="shared" si="14"/>
        <v>3</v>
      </c>
      <c r="AT39" s="4">
        <f t="shared" si="14"/>
        <v>3</v>
      </c>
      <c r="AU39" s="4">
        <f t="shared" si="14"/>
        <v>0</v>
      </c>
      <c r="AV39" s="4">
        <f t="shared" si="14"/>
        <v>2</v>
      </c>
      <c r="AX39" s="4">
        <f t="shared" si="11"/>
        <v>66</v>
      </c>
      <c r="AY39" s="4">
        <f t="shared" si="12"/>
        <v>66</v>
      </c>
      <c r="AZ39" s="4">
        <f t="shared" si="13"/>
        <v>144</v>
      </c>
    </row>
    <row r="40" spans="1:52" ht="15" x14ac:dyDescent="0.25">
      <c r="A40" s="38" t="s">
        <v>25</v>
      </c>
      <c r="C40" s="6" t="s">
        <v>11</v>
      </c>
      <c r="E40" s="20" t="s">
        <v>12</v>
      </c>
      <c r="F40" s="6" t="s">
        <v>1</v>
      </c>
      <c r="G40" s="7" t="s">
        <v>1</v>
      </c>
      <c r="I40" s="6" t="s">
        <v>11</v>
      </c>
      <c r="K40" s="8" t="s">
        <v>12</v>
      </c>
      <c r="L40" s="20" t="s">
        <v>6</v>
      </c>
      <c r="M40" s="20" t="s">
        <v>6</v>
      </c>
      <c r="O40" s="4" t="s">
        <v>11</v>
      </c>
      <c r="P40" s="7"/>
      <c r="Q40" s="8" t="s">
        <v>12</v>
      </c>
      <c r="R40" s="40"/>
      <c r="S40" s="43"/>
      <c r="T40" s="43"/>
      <c r="U40" s="9" t="s">
        <v>6</v>
      </c>
      <c r="V40" s="7" t="s">
        <v>6</v>
      </c>
      <c r="W40" s="8"/>
      <c r="X40" s="9" t="s">
        <v>7</v>
      </c>
      <c r="Y40" s="20"/>
      <c r="Z40" s="8"/>
      <c r="AA40" s="9" t="s">
        <v>1</v>
      </c>
      <c r="AB40" s="15" t="s">
        <v>1</v>
      </c>
      <c r="AC40" s="20"/>
      <c r="AD40" s="6" t="s">
        <v>7</v>
      </c>
      <c r="AE40" s="7"/>
      <c r="AF40" s="5"/>
      <c r="AG40" s="15" t="s">
        <v>9</v>
      </c>
      <c r="AH40" s="15" t="s">
        <v>1</v>
      </c>
      <c r="AI40" s="8"/>
      <c r="AJ40" s="9" t="s">
        <v>11</v>
      </c>
      <c r="AK40" s="7"/>
      <c r="AL40" s="5" t="s">
        <v>12</v>
      </c>
      <c r="AM40" s="9" t="s">
        <v>7</v>
      </c>
      <c r="AN40" s="15"/>
      <c r="AO40" s="20"/>
      <c r="AP40" s="6">
        <f t="shared" si="14"/>
        <v>4</v>
      </c>
      <c r="AQ40" s="4">
        <f t="shared" si="14"/>
        <v>5</v>
      </c>
      <c r="AR40" s="4">
        <f t="shared" si="14"/>
        <v>4</v>
      </c>
      <c r="AS40" s="4">
        <f t="shared" si="14"/>
        <v>4</v>
      </c>
      <c r="AT40" s="4">
        <f t="shared" si="14"/>
        <v>3</v>
      </c>
      <c r="AU40" s="4">
        <f t="shared" si="14"/>
        <v>0</v>
      </c>
      <c r="AV40" s="4">
        <f t="shared" si="14"/>
        <v>1</v>
      </c>
      <c r="AX40" s="4">
        <f t="shared" si="11"/>
        <v>66</v>
      </c>
      <c r="AY40" s="4">
        <f t="shared" si="12"/>
        <v>72</v>
      </c>
      <c r="AZ40" s="4">
        <f t="shared" si="13"/>
        <v>144</v>
      </c>
    </row>
    <row r="41" spans="1:52" ht="15" x14ac:dyDescent="0.25">
      <c r="A41" s="38" t="s">
        <v>26</v>
      </c>
      <c r="C41" s="6" t="s">
        <v>11</v>
      </c>
      <c r="E41" s="20" t="s">
        <v>12</v>
      </c>
      <c r="F41" s="6" t="s">
        <v>6</v>
      </c>
      <c r="G41" s="7" t="s">
        <v>6</v>
      </c>
      <c r="I41" s="9" t="s">
        <v>7</v>
      </c>
      <c r="K41" s="8"/>
      <c r="L41" s="6" t="s">
        <v>1</v>
      </c>
      <c r="M41" s="7" t="s">
        <v>1</v>
      </c>
      <c r="O41" s="4" t="s">
        <v>11</v>
      </c>
      <c r="P41" s="7" t="s">
        <v>9</v>
      </c>
      <c r="Q41" s="8"/>
      <c r="R41" s="40"/>
      <c r="S41" s="43"/>
      <c r="T41" s="43"/>
      <c r="U41" s="9" t="s">
        <v>6</v>
      </c>
      <c r="V41" s="7" t="s">
        <v>6</v>
      </c>
      <c r="X41" s="9" t="s">
        <v>7</v>
      </c>
      <c r="Y41" s="20"/>
      <c r="Z41" s="8"/>
      <c r="AA41" s="9" t="s">
        <v>1</v>
      </c>
      <c r="AB41" s="15" t="s">
        <v>1</v>
      </c>
      <c r="AC41" s="20"/>
      <c r="AD41" s="6" t="s">
        <v>11</v>
      </c>
      <c r="AE41" s="7"/>
      <c r="AF41" s="5" t="s">
        <v>12</v>
      </c>
      <c r="AG41" s="15" t="s">
        <v>9</v>
      </c>
      <c r="AH41" s="15" t="s">
        <v>1</v>
      </c>
      <c r="AJ41" s="9" t="s">
        <v>11</v>
      </c>
      <c r="AK41" s="7"/>
      <c r="AL41" s="5" t="s">
        <v>12</v>
      </c>
      <c r="AM41" s="9" t="s">
        <v>7</v>
      </c>
      <c r="AO41" s="15"/>
      <c r="AP41" s="6">
        <f t="shared" si="14"/>
        <v>4</v>
      </c>
      <c r="AQ41" s="4">
        <f t="shared" si="14"/>
        <v>5</v>
      </c>
      <c r="AR41" s="4">
        <f t="shared" si="14"/>
        <v>4</v>
      </c>
      <c r="AS41" s="4">
        <f t="shared" si="14"/>
        <v>3</v>
      </c>
      <c r="AT41" s="4">
        <f t="shared" si="14"/>
        <v>3</v>
      </c>
      <c r="AU41" s="4">
        <f t="shared" si="14"/>
        <v>0</v>
      </c>
      <c r="AV41" s="4">
        <f t="shared" si="14"/>
        <v>2</v>
      </c>
      <c r="AX41" s="4">
        <f t="shared" si="11"/>
        <v>66</v>
      </c>
      <c r="AY41" s="4">
        <f t="shared" si="12"/>
        <v>66</v>
      </c>
      <c r="AZ41" s="4">
        <f t="shared" si="13"/>
        <v>144</v>
      </c>
    </row>
    <row r="42" spans="1:52" ht="15" x14ac:dyDescent="0.25">
      <c r="A42" s="38" t="s">
        <v>27</v>
      </c>
      <c r="C42" s="6" t="s">
        <v>11</v>
      </c>
      <c r="E42" s="20" t="s">
        <v>12</v>
      </c>
      <c r="F42" s="6" t="s">
        <v>6</v>
      </c>
      <c r="G42" s="7" t="s">
        <v>6</v>
      </c>
      <c r="I42" s="9" t="s">
        <v>7</v>
      </c>
      <c r="L42" s="6" t="s">
        <v>1</v>
      </c>
      <c r="M42" s="7" t="s">
        <v>1</v>
      </c>
      <c r="O42" s="4" t="s">
        <v>11</v>
      </c>
      <c r="P42" s="7"/>
      <c r="Q42" s="8" t="s">
        <v>12</v>
      </c>
      <c r="R42" s="40"/>
      <c r="S42" s="43"/>
      <c r="T42" s="43"/>
      <c r="U42" s="6" t="s">
        <v>1</v>
      </c>
      <c r="V42" s="7" t="s">
        <v>1</v>
      </c>
      <c r="X42" s="9" t="s">
        <v>7</v>
      </c>
      <c r="Y42" s="20"/>
      <c r="Z42" s="8"/>
      <c r="AA42" s="9" t="s">
        <v>6</v>
      </c>
      <c r="AB42" s="7" t="s">
        <v>6</v>
      </c>
      <c r="AC42" s="20"/>
      <c r="AD42" s="6" t="s">
        <v>11</v>
      </c>
      <c r="AE42" s="7"/>
      <c r="AF42" s="5" t="s">
        <v>12</v>
      </c>
      <c r="AG42" s="15" t="s">
        <v>9</v>
      </c>
      <c r="AH42" s="15" t="s">
        <v>1</v>
      </c>
      <c r="AJ42" s="9" t="s">
        <v>6</v>
      </c>
      <c r="AK42" s="7" t="s">
        <v>6</v>
      </c>
      <c r="AL42" s="8"/>
      <c r="AM42" s="9" t="s">
        <v>7</v>
      </c>
      <c r="AO42" s="15"/>
      <c r="AP42" s="6">
        <f t="shared" ref="AP42:AV55" si="15">COUNTIF($C42:$AO42,AP$9)</f>
        <v>6</v>
      </c>
      <c r="AQ42" s="4">
        <f t="shared" si="15"/>
        <v>5</v>
      </c>
      <c r="AR42" s="4">
        <f t="shared" si="15"/>
        <v>3</v>
      </c>
      <c r="AS42" s="4">
        <f t="shared" si="15"/>
        <v>3</v>
      </c>
      <c r="AT42" s="4">
        <f t="shared" si="15"/>
        <v>3</v>
      </c>
      <c r="AU42" s="4">
        <f t="shared" si="15"/>
        <v>0</v>
      </c>
      <c r="AV42" s="4">
        <f t="shared" si="15"/>
        <v>1</v>
      </c>
      <c r="AX42" s="4">
        <f t="shared" si="11"/>
        <v>66</v>
      </c>
      <c r="AY42" s="4">
        <f t="shared" si="12"/>
        <v>72</v>
      </c>
      <c r="AZ42" s="4">
        <f t="shared" si="13"/>
        <v>144</v>
      </c>
    </row>
    <row r="43" spans="1:52" ht="15" x14ac:dyDescent="0.25">
      <c r="A43" s="38" t="s">
        <v>28</v>
      </c>
      <c r="C43" s="6" t="s">
        <v>11</v>
      </c>
      <c r="E43" s="20" t="s">
        <v>12</v>
      </c>
      <c r="F43" s="6" t="s">
        <v>6</v>
      </c>
      <c r="G43" s="7" t="s">
        <v>6</v>
      </c>
      <c r="I43" s="9" t="s">
        <v>7</v>
      </c>
      <c r="L43" s="6" t="s">
        <v>1</v>
      </c>
      <c r="M43" s="7" t="s">
        <v>1</v>
      </c>
      <c r="O43" s="4" t="s">
        <v>11</v>
      </c>
      <c r="Q43" s="8" t="s">
        <v>12</v>
      </c>
      <c r="R43" s="40"/>
      <c r="S43" s="41"/>
      <c r="T43" s="43"/>
      <c r="U43" s="6" t="s">
        <v>1</v>
      </c>
      <c r="V43" s="7" t="s">
        <v>1</v>
      </c>
      <c r="X43" s="6" t="s">
        <v>1</v>
      </c>
      <c r="Y43" s="7"/>
      <c r="Z43" s="8" t="s">
        <v>12</v>
      </c>
      <c r="AA43" s="9" t="s">
        <v>7</v>
      </c>
      <c r="AB43" s="15"/>
      <c r="AC43" s="20"/>
      <c r="AD43" s="9" t="s">
        <v>6</v>
      </c>
      <c r="AE43" s="7"/>
      <c r="AF43" s="8"/>
      <c r="AG43" s="15" t="s">
        <v>9</v>
      </c>
      <c r="AH43" s="4" t="s">
        <v>1</v>
      </c>
      <c r="AI43" s="5" t="s">
        <v>12</v>
      </c>
      <c r="AJ43" s="9" t="s">
        <v>6</v>
      </c>
      <c r="AK43" s="7" t="s">
        <v>6</v>
      </c>
      <c r="AL43" s="8"/>
      <c r="AM43" s="9" t="s">
        <v>7</v>
      </c>
      <c r="AN43" s="20"/>
      <c r="AO43" s="15"/>
      <c r="AP43" s="6">
        <f t="shared" si="15"/>
        <v>5</v>
      </c>
      <c r="AQ43" s="4">
        <f t="shared" si="15"/>
        <v>6</v>
      </c>
      <c r="AR43" s="4">
        <f t="shared" si="15"/>
        <v>2</v>
      </c>
      <c r="AS43" s="4">
        <f t="shared" si="15"/>
        <v>4</v>
      </c>
      <c r="AT43" s="4">
        <f t="shared" si="15"/>
        <v>3</v>
      </c>
      <c r="AU43" s="4">
        <f t="shared" si="15"/>
        <v>0</v>
      </c>
      <c r="AV43" s="4">
        <f t="shared" si="15"/>
        <v>1</v>
      </c>
      <c r="AX43" s="4">
        <f t="shared" si="11"/>
        <v>72</v>
      </c>
      <c r="AY43" s="4">
        <f t="shared" si="12"/>
        <v>66</v>
      </c>
      <c r="AZ43" s="4">
        <f t="shared" si="13"/>
        <v>144</v>
      </c>
    </row>
    <row r="44" spans="1:52" ht="15" x14ac:dyDescent="0.25">
      <c r="A44" s="38" t="s">
        <v>29</v>
      </c>
      <c r="C44" s="6" t="s">
        <v>11</v>
      </c>
      <c r="E44" s="7" t="s">
        <v>12</v>
      </c>
      <c r="F44" s="6" t="s">
        <v>6</v>
      </c>
      <c r="G44" s="7" t="s">
        <v>6</v>
      </c>
      <c r="I44" s="9" t="s">
        <v>7</v>
      </c>
      <c r="L44" s="6" t="s">
        <v>1</v>
      </c>
      <c r="M44" s="7" t="s">
        <v>1</v>
      </c>
      <c r="O44" s="4" t="s">
        <v>11</v>
      </c>
      <c r="Q44" s="8" t="s">
        <v>12</v>
      </c>
      <c r="R44" s="40"/>
      <c r="S44" s="41"/>
      <c r="T44" s="43"/>
      <c r="U44" s="6" t="s">
        <v>1</v>
      </c>
      <c r="V44" s="7" t="s">
        <v>1</v>
      </c>
      <c r="W44" s="8"/>
      <c r="X44" s="6" t="s">
        <v>1</v>
      </c>
      <c r="Y44" s="7" t="s">
        <v>1</v>
      </c>
      <c r="Z44" s="8"/>
      <c r="AA44" s="9" t="s">
        <v>7</v>
      </c>
      <c r="AB44" s="15"/>
      <c r="AC44" s="20"/>
      <c r="AD44" s="9" t="s">
        <v>6</v>
      </c>
      <c r="AE44" s="7" t="s">
        <v>6</v>
      </c>
      <c r="AF44" s="8"/>
      <c r="AG44" s="15" t="s">
        <v>11</v>
      </c>
      <c r="AH44" s="15"/>
      <c r="AI44" s="5" t="s">
        <v>12</v>
      </c>
      <c r="AJ44" s="15" t="s">
        <v>1</v>
      </c>
      <c r="AK44" s="15" t="s">
        <v>1</v>
      </c>
      <c r="AL44" s="8"/>
      <c r="AM44" s="9" t="s">
        <v>7</v>
      </c>
      <c r="AN44" s="20"/>
      <c r="AO44" s="15"/>
      <c r="AP44" s="6">
        <f t="shared" si="15"/>
        <v>4</v>
      </c>
      <c r="AQ44" s="4">
        <f t="shared" si="15"/>
        <v>8</v>
      </c>
      <c r="AR44" s="4">
        <f t="shared" si="15"/>
        <v>3</v>
      </c>
      <c r="AS44" s="4">
        <f t="shared" si="15"/>
        <v>3</v>
      </c>
      <c r="AT44" s="4">
        <f t="shared" si="15"/>
        <v>3</v>
      </c>
      <c r="AU44" s="4">
        <f t="shared" si="15"/>
        <v>0</v>
      </c>
      <c r="AV44" s="4">
        <f t="shared" si="15"/>
        <v>0</v>
      </c>
      <c r="AX44" s="4">
        <f t="shared" si="11"/>
        <v>84</v>
      </c>
      <c r="AY44" s="4">
        <f t="shared" si="12"/>
        <v>60</v>
      </c>
      <c r="AZ44" s="4">
        <f t="shared" si="13"/>
        <v>144</v>
      </c>
    </row>
    <row r="45" spans="1:52" ht="15" x14ac:dyDescent="0.25">
      <c r="A45" s="38" t="s">
        <v>30</v>
      </c>
      <c r="C45" s="6" t="s">
        <v>6</v>
      </c>
      <c r="D45" s="4" t="s">
        <v>6</v>
      </c>
      <c r="F45" s="6" t="s">
        <v>1</v>
      </c>
      <c r="G45" s="4" t="s">
        <v>1</v>
      </c>
      <c r="I45" s="6" t="s">
        <v>1</v>
      </c>
      <c r="J45" s="4" t="s">
        <v>1</v>
      </c>
      <c r="L45" s="4" t="s">
        <v>11</v>
      </c>
      <c r="N45" s="8" t="s">
        <v>12</v>
      </c>
      <c r="O45" s="9" t="s">
        <v>7</v>
      </c>
      <c r="R45" s="40"/>
      <c r="S45" s="41"/>
      <c r="T45" s="43"/>
      <c r="U45" s="6" t="s">
        <v>1</v>
      </c>
      <c r="V45" s="7" t="s">
        <v>1</v>
      </c>
      <c r="W45" s="8"/>
      <c r="X45" s="4" t="s">
        <v>11</v>
      </c>
      <c r="Y45" s="20"/>
      <c r="Z45" s="8" t="s">
        <v>12</v>
      </c>
      <c r="AA45" s="9" t="s">
        <v>7</v>
      </c>
      <c r="AB45" s="15"/>
      <c r="AC45" s="20"/>
      <c r="AD45" s="9" t="s">
        <v>6</v>
      </c>
      <c r="AE45" s="7" t="s">
        <v>6</v>
      </c>
      <c r="AF45" s="8"/>
      <c r="AG45" s="15" t="s">
        <v>11</v>
      </c>
      <c r="AH45" s="15"/>
      <c r="AI45" s="5" t="s">
        <v>12</v>
      </c>
      <c r="AJ45" s="9" t="s">
        <v>6</v>
      </c>
      <c r="AK45" s="7" t="s">
        <v>6</v>
      </c>
      <c r="AL45" s="8"/>
      <c r="AM45" s="9" t="s">
        <v>7</v>
      </c>
      <c r="AN45" s="20"/>
      <c r="AO45" s="15"/>
      <c r="AP45" s="6">
        <f t="shared" si="15"/>
        <v>6</v>
      </c>
      <c r="AQ45" s="4">
        <f t="shared" si="15"/>
        <v>6</v>
      </c>
      <c r="AR45" s="4">
        <f t="shared" si="15"/>
        <v>3</v>
      </c>
      <c r="AS45" s="4">
        <f t="shared" si="15"/>
        <v>3</v>
      </c>
      <c r="AT45" s="4">
        <f t="shared" si="15"/>
        <v>3</v>
      </c>
      <c r="AU45" s="4">
        <f t="shared" si="15"/>
        <v>0</v>
      </c>
      <c r="AV45" s="4">
        <f t="shared" si="15"/>
        <v>0</v>
      </c>
      <c r="AX45" s="4">
        <f t="shared" si="11"/>
        <v>72</v>
      </c>
      <c r="AY45" s="4">
        <f t="shared" si="12"/>
        <v>72</v>
      </c>
      <c r="AZ45" s="4">
        <f t="shared" si="13"/>
        <v>144</v>
      </c>
    </row>
    <row r="46" spans="1:52" ht="15" x14ac:dyDescent="0.25">
      <c r="A46" s="38" t="s">
        <v>31</v>
      </c>
      <c r="C46" s="6" t="s">
        <v>11</v>
      </c>
      <c r="D46" s="4" t="s">
        <v>6</v>
      </c>
      <c r="E46" s="4" t="s">
        <v>13</v>
      </c>
      <c r="F46" s="6" t="s">
        <v>7</v>
      </c>
      <c r="I46" s="9" t="s">
        <v>7</v>
      </c>
      <c r="J46" s="4"/>
      <c r="L46" s="6" t="s">
        <v>1</v>
      </c>
      <c r="M46" s="7" t="s">
        <v>1</v>
      </c>
      <c r="N46" s="5" t="s">
        <v>13</v>
      </c>
      <c r="O46" s="6" t="s">
        <v>1</v>
      </c>
      <c r="P46" s="7"/>
      <c r="Q46" s="4" t="s">
        <v>12</v>
      </c>
      <c r="R46" s="40"/>
      <c r="S46" s="43"/>
      <c r="T46" s="43" t="s">
        <v>13</v>
      </c>
      <c r="U46" s="6" t="s">
        <v>1</v>
      </c>
      <c r="V46" s="7" t="s">
        <v>1</v>
      </c>
      <c r="W46" s="5" t="s">
        <v>13</v>
      </c>
      <c r="X46" s="4" t="s">
        <v>11</v>
      </c>
      <c r="Y46" s="4" t="s">
        <v>1</v>
      </c>
      <c r="Z46" s="5" t="s">
        <v>13</v>
      </c>
      <c r="AA46" s="9" t="s">
        <v>7</v>
      </c>
      <c r="AB46" s="7" t="s">
        <v>9</v>
      </c>
      <c r="AC46" s="4" t="s">
        <v>13</v>
      </c>
      <c r="AD46" s="9" t="s">
        <v>6</v>
      </c>
      <c r="AE46" s="7" t="s">
        <v>6</v>
      </c>
      <c r="AF46" s="4" t="s">
        <v>13</v>
      </c>
      <c r="AG46" s="9" t="s">
        <v>11</v>
      </c>
      <c r="AI46" s="5" t="s">
        <v>12</v>
      </c>
      <c r="AJ46" s="4" t="s">
        <v>13</v>
      </c>
      <c r="AK46" s="4" t="s">
        <v>1</v>
      </c>
      <c r="AL46" s="5" t="s">
        <v>13</v>
      </c>
      <c r="AM46" s="15" t="s">
        <v>6</v>
      </c>
      <c r="AN46" s="15" t="s">
        <v>6</v>
      </c>
      <c r="AP46" s="6">
        <f t="shared" si="15"/>
        <v>5</v>
      </c>
      <c r="AQ46" s="4">
        <f t="shared" si="15"/>
        <v>7</v>
      </c>
      <c r="AR46" s="4">
        <f t="shared" si="15"/>
        <v>3</v>
      </c>
      <c r="AS46" s="4">
        <f t="shared" si="15"/>
        <v>2</v>
      </c>
      <c r="AT46" s="4">
        <f t="shared" si="15"/>
        <v>3</v>
      </c>
      <c r="AU46" s="4">
        <f t="shared" si="15"/>
        <v>0</v>
      </c>
      <c r="AV46" s="4">
        <f t="shared" si="15"/>
        <v>1</v>
      </c>
      <c r="AX46" s="4">
        <f t="shared" ref="AX46:AX55" si="16">AQ46*6+AT46*12+AU46*6</f>
        <v>78</v>
      </c>
      <c r="AY46" s="4">
        <f t="shared" ref="AY46:AY55" si="17">AP46*6+AR46*6+AS46*6</f>
        <v>60</v>
      </c>
      <c r="AZ46" s="4">
        <f t="shared" ref="AZ46:AZ55" si="18">SUM(AX46:AY46)+AW46+AV46*6</f>
        <v>144</v>
      </c>
    </row>
    <row r="47" spans="1:52" ht="15" x14ac:dyDescent="0.25">
      <c r="A47" s="38" t="s">
        <v>32</v>
      </c>
      <c r="C47" s="6" t="s">
        <v>11</v>
      </c>
      <c r="E47" s="20" t="s">
        <v>12</v>
      </c>
      <c r="F47" s="6" t="s">
        <v>6</v>
      </c>
      <c r="G47" s="7" t="s">
        <v>6</v>
      </c>
      <c r="I47" s="9" t="s">
        <v>7</v>
      </c>
      <c r="J47" s="4"/>
      <c r="L47" s="20" t="s">
        <v>6</v>
      </c>
      <c r="M47" s="20" t="s">
        <v>6</v>
      </c>
      <c r="O47" s="6" t="s">
        <v>1</v>
      </c>
      <c r="P47" s="7" t="s">
        <v>1</v>
      </c>
      <c r="R47" s="40"/>
      <c r="S47" s="43"/>
      <c r="T47" s="43"/>
      <c r="U47" s="6" t="s">
        <v>1</v>
      </c>
      <c r="V47" s="7" t="s">
        <v>1</v>
      </c>
      <c r="X47" s="4" t="s">
        <v>11</v>
      </c>
      <c r="Z47" s="8" t="s">
        <v>12</v>
      </c>
      <c r="AA47" s="9" t="s">
        <v>7</v>
      </c>
      <c r="AB47" s="7"/>
      <c r="AD47" s="9" t="s">
        <v>9</v>
      </c>
      <c r="AE47" s="7" t="s">
        <v>9</v>
      </c>
      <c r="AG47" s="9" t="s">
        <v>11</v>
      </c>
      <c r="AI47" s="5" t="s">
        <v>12</v>
      </c>
      <c r="AJ47" s="15" t="s">
        <v>1</v>
      </c>
      <c r="AK47" s="15" t="s">
        <v>1</v>
      </c>
      <c r="AM47" s="15" t="s">
        <v>6</v>
      </c>
      <c r="AN47" s="15" t="s">
        <v>6</v>
      </c>
      <c r="AP47" s="6">
        <f t="shared" si="15"/>
        <v>6</v>
      </c>
      <c r="AQ47" s="4">
        <f t="shared" si="15"/>
        <v>6</v>
      </c>
      <c r="AR47" s="4">
        <f t="shared" si="15"/>
        <v>3</v>
      </c>
      <c r="AS47" s="4">
        <f t="shared" si="15"/>
        <v>3</v>
      </c>
      <c r="AT47" s="4">
        <f t="shared" si="15"/>
        <v>2</v>
      </c>
      <c r="AU47" s="4">
        <f t="shared" si="15"/>
        <v>0</v>
      </c>
      <c r="AV47" s="4">
        <f t="shared" si="15"/>
        <v>2</v>
      </c>
      <c r="AX47" s="4">
        <f t="shared" si="16"/>
        <v>60</v>
      </c>
      <c r="AY47" s="4">
        <f t="shared" si="17"/>
        <v>72</v>
      </c>
      <c r="AZ47" s="4">
        <f t="shared" si="18"/>
        <v>144</v>
      </c>
    </row>
    <row r="48" spans="1:52" ht="15" x14ac:dyDescent="0.25">
      <c r="A48" s="38" t="s">
        <v>33</v>
      </c>
      <c r="C48" s="6" t="s">
        <v>1</v>
      </c>
      <c r="D48" s="7" t="s">
        <v>1</v>
      </c>
      <c r="F48" s="6" t="s">
        <v>1</v>
      </c>
      <c r="G48" s="7" t="s">
        <v>1</v>
      </c>
      <c r="I48" s="6" t="s">
        <v>1</v>
      </c>
      <c r="J48" s="7" t="s">
        <v>1</v>
      </c>
      <c r="L48" s="20" t="s">
        <v>6</v>
      </c>
      <c r="M48" s="20" t="s">
        <v>6</v>
      </c>
      <c r="O48" s="9" t="s">
        <v>7</v>
      </c>
      <c r="R48" s="40"/>
      <c r="S48" s="43"/>
      <c r="T48" s="43"/>
      <c r="U48" s="6" t="s">
        <v>11</v>
      </c>
      <c r="W48" s="5" t="s">
        <v>12</v>
      </c>
      <c r="X48" s="4" t="s">
        <v>11</v>
      </c>
      <c r="Z48" s="8" t="s">
        <v>12</v>
      </c>
      <c r="AA48" s="9" t="s">
        <v>7</v>
      </c>
      <c r="AB48" s="7"/>
      <c r="AD48" s="6" t="s">
        <v>11</v>
      </c>
      <c r="AE48" s="7"/>
      <c r="AF48" s="5" t="s">
        <v>12</v>
      </c>
      <c r="AG48" s="9" t="s">
        <v>6</v>
      </c>
      <c r="AH48" s="7" t="s">
        <v>6</v>
      </c>
      <c r="AJ48" s="15" t="s">
        <v>1</v>
      </c>
      <c r="AK48" s="15" t="s">
        <v>1</v>
      </c>
      <c r="AM48" s="9" t="s">
        <v>11</v>
      </c>
      <c r="AN48" s="4" t="s">
        <v>9</v>
      </c>
      <c r="AP48" s="6">
        <f t="shared" si="15"/>
        <v>4</v>
      </c>
      <c r="AQ48" s="4">
        <f t="shared" si="15"/>
        <v>8</v>
      </c>
      <c r="AR48" s="4">
        <f t="shared" si="15"/>
        <v>4</v>
      </c>
      <c r="AS48" s="4">
        <f t="shared" si="15"/>
        <v>3</v>
      </c>
      <c r="AT48" s="4">
        <f t="shared" si="15"/>
        <v>2</v>
      </c>
      <c r="AU48" s="4">
        <f t="shared" si="15"/>
        <v>0</v>
      </c>
      <c r="AV48" s="4">
        <f t="shared" si="15"/>
        <v>1</v>
      </c>
      <c r="AX48" s="4">
        <f t="shared" si="16"/>
        <v>72</v>
      </c>
      <c r="AY48" s="4">
        <f t="shared" si="17"/>
        <v>66</v>
      </c>
      <c r="AZ48" s="4">
        <f t="shared" si="18"/>
        <v>144</v>
      </c>
    </row>
    <row r="49" spans="1:52" ht="15" x14ac:dyDescent="0.25">
      <c r="A49" s="39" t="s">
        <v>34</v>
      </c>
      <c r="C49" s="6" t="s">
        <v>11</v>
      </c>
      <c r="E49" s="20" t="s">
        <v>12</v>
      </c>
      <c r="F49" s="6" t="s">
        <v>1</v>
      </c>
      <c r="G49" s="7" t="s">
        <v>1</v>
      </c>
      <c r="I49" s="6" t="s">
        <v>1</v>
      </c>
      <c r="J49" s="7" t="s">
        <v>1</v>
      </c>
      <c r="L49" s="9" t="s">
        <v>7</v>
      </c>
      <c r="O49" s="20" t="s">
        <v>6</v>
      </c>
      <c r="P49" s="20" t="s">
        <v>6</v>
      </c>
      <c r="R49" s="40"/>
      <c r="S49" s="43"/>
      <c r="T49" s="43"/>
      <c r="U49" s="6" t="s">
        <v>11</v>
      </c>
      <c r="W49" s="5" t="s">
        <v>12</v>
      </c>
      <c r="X49" s="6" t="s">
        <v>1</v>
      </c>
      <c r="Y49" s="7" t="s">
        <v>1</v>
      </c>
      <c r="AA49" s="9" t="s">
        <v>6</v>
      </c>
      <c r="AB49" s="7" t="s">
        <v>6</v>
      </c>
      <c r="AD49" s="9" t="s">
        <v>7</v>
      </c>
      <c r="AE49" s="7"/>
      <c r="AF49" s="5"/>
      <c r="AG49" s="9" t="s">
        <v>11</v>
      </c>
      <c r="AI49" s="5" t="s">
        <v>12</v>
      </c>
      <c r="AJ49" s="15" t="s">
        <v>1</v>
      </c>
      <c r="AK49" s="15" t="s">
        <v>1</v>
      </c>
      <c r="AM49" s="9" t="s">
        <v>11</v>
      </c>
      <c r="AN49" s="4" t="s">
        <v>9</v>
      </c>
      <c r="AP49" s="6">
        <f t="shared" si="15"/>
        <v>4</v>
      </c>
      <c r="AQ49" s="4">
        <f t="shared" si="15"/>
        <v>8</v>
      </c>
      <c r="AR49" s="4">
        <f t="shared" si="15"/>
        <v>4</v>
      </c>
      <c r="AS49" s="4">
        <f t="shared" si="15"/>
        <v>3</v>
      </c>
      <c r="AT49" s="4">
        <f t="shared" si="15"/>
        <v>2</v>
      </c>
      <c r="AU49" s="4">
        <f t="shared" si="15"/>
        <v>0</v>
      </c>
      <c r="AV49" s="4">
        <f t="shared" si="15"/>
        <v>1</v>
      </c>
      <c r="AX49" s="4">
        <f t="shared" si="16"/>
        <v>72</v>
      </c>
      <c r="AY49" s="4">
        <f t="shared" si="17"/>
        <v>66</v>
      </c>
      <c r="AZ49" s="4">
        <f t="shared" si="18"/>
        <v>144</v>
      </c>
    </row>
    <row r="50" spans="1:52" ht="15" x14ac:dyDescent="0.25">
      <c r="A50" s="38" t="s">
        <v>35</v>
      </c>
      <c r="C50" s="6" t="s">
        <v>1</v>
      </c>
      <c r="D50" s="7" t="s">
        <v>1</v>
      </c>
      <c r="F50" s="6" t="s">
        <v>1</v>
      </c>
      <c r="G50" s="7" t="s">
        <v>1</v>
      </c>
      <c r="I50" s="6" t="s">
        <v>1</v>
      </c>
      <c r="J50" s="7" t="s">
        <v>1</v>
      </c>
      <c r="L50" s="9" t="s">
        <v>7</v>
      </c>
      <c r="O50" s="9" t="s">
        <v>7</v>
      </c>
      <c r="R50" s="40"/>
      <c r="S50" s="43"/>
      <c r="T50" s="43"/>
      <c r="U50" s="6" t="s">
        <v>11</v>
      </c>
      <c r="W50" s="5" t="s">
        <v>12</v>
      </c>
      <c r="X50" s="4" t="s">
        <v>11</v>
      </c>
      <c r="Z50" s="8" t="s">
        <v>12</v>
      </c>
      <c r="AA50" s="9" t="s">
        <v>6</v>
      </c>
      <c r="AB50" s="7" t="s">
        <v>6</v>
      </c>
      <c r="AD50" s="9" t="s">
        <v>9</v>
      </c>
      <c r="AE50" s="7" t="s">
        <v>9</v>
      </c>
      <c r="AG50" s="9" t="s">
        <v>11</v>
      </c>
      <c r="AI50" s="5" t="s">
        <v>12</v>
      </c>
      <c r="AJ50" s="9" t="s">
        <v>6</v>
      </c>
      <c r="AK50" s="7" t="s">
        <v>6</v>
      </c>
      <c r="AM50" s="9" t="s">
        <v>11</v>
      </c>
      <c r="AN50" s="4" t="s">
        <v>1</v>
      </c>
      <c r="AP50" s="6">
        <f t="shared" si="15"/>
        <v>4</v>
      </c>
      <c r="AQ50" s="4">
        <f t="shared" si="15"/>
        <v>7</v>
      </c>
      <c r="AR50" s="4">
        <f t="shared" si="15"/>
        <v>4</v>
      </c>
      <c r="AS50" s="4">
        <f t="shared" si="15"/>
        <v>3</v>
      </c>
      <c r="AT50" s="4">
        <f t="shared" si="15"/>
        <v>2</v>
      </c>
      <c r="AU50" s="4">
        <f t="shared" si="15"/>
        <v>0</v>
      </c>
      <c r="AV50" s="4">
        <f t="shared" si="15"/>
        <v>2</v>
      </c>
      <c r="AX50" s="4">
        <f t="shared" si="16"/>
        <v>66</v>
      </c>
      <c r="AY50" s="4">
        <f t="shared" si="17"/>
        <v>66</v>
      </c>
      <c r="AZ50" s="4">
        <f t="shared" si="18"/>
        <v>144</v>
      </c>
    </row>
    <row r="51" spans="1:52" ht="15" x14ac:dyDescent="0.25">
      <c r="A51" s="38" t="s">
        <v>36</v>
      </c>
      <c r="C51" s="6" t="s">
        <v>1</v>
      </c>
      <c r="D51" s="7" t="s">
        <v>1</v>
      </c>
      <c r="F51" s="6" t="s">
        <v>11</v>
      </c>
      <c r="H51" s="8" t="s">
        <v>12</v>
      </c>
      <c r="I51" s="6" t="s">
        <v>1</v>
      </c>
      <c r="J51" s="7" t="s">
        <v>1</v>
      </c>
      <c r="L51" s="9" t="s">
        <v>7</v>
      </c>
      <c r="O51" s="20" t="s">
        <v>6</v>
      </c>
      <c r="P51" s="20" t="s">
        <v>6</v>
      </c>
      <c r="R51" s="40"/>
      <c r="S51" s="43"/>
      <c r="T51" s="43"/>
      <c r="U51" s="6" t="s">
        <v>11</v>
      </c>
      <c r="W51" s="5" t="s">
        <v>12</v>
      </c>
      <c r="X51" s="6" t="s">
        <v>1</v>
      </c>
      <c r="Y51" s="7" t="s">
        <v>1</v>
      </c>
      <c r="Z51" s="8"/>
      <c r="AA51" s="9" t="s">
        <v>6</v>
      </c>
      <c r="AB51" s="7" t="s">
        <v>6</v>
      </c>
      <c r="AD51" s="9" t="s">
        <v>7</v>
      </c>
      <c r="AE51" s="7"/>
      <c r="AG51" s="9" t="s">
        <v>11</v>
      </c>
      <c r="AI51" s="5" t="s">
        <v>12</v>
      </c>
      <c r="AJ51" s="15" t="s">
        <v>1</v>
      </c>
      <c r="AK51" s="15" t="s">
        <v>1</v>
      </c>
      <c r="AM51" s="9" t="s">
        <v>11</v>
      </c>
      <c r="AN51" s="4" t="s">
        <v>9</v>
      </c>
      <c r="AP51" s="6">
        <f t="shared" si="15"/>
        <v>4</v>
      </c>
      <c r="AQ51" s="4">
        <f t="shared" si="15"/>
        <v>8</v>
      </c>
      <c r="AR51" s="4">
        <f t="shared" si="15"/>
        <v>4</v>
      </c>
      <c r="AS51" s="4">
        <f t="shared" si="15"/>
        <v>3</v>
      </c>
      <c r="AT51" s="4">
        <f t="shared" si="15"/>
        <v>2</v>
      </c>
      <c r="AU51" s="4">
        <f t="shared" si="15"/>
        <v>0</v>
      </c>
      <c r="AV51" s="4">
        <f t="shared" si="15"/>
        <v>1</v>
      </c>
      <c r="AX51" s="4">
        <f t="shared" si="16"/>
        <v>72</v>
      </c>
      <c r="AY51" s="4">
        <f t="shared" si="17"/>
        <v>66</v>
      </c>
      <c r="AZ51" s="4">
        <f t="shared" si="18"/>
        <v>144</v>
      </c>
    </row>
    <row r="52" spans="1:52" ht="15" x14ac:dyDescent="0.25">
      <c r="A52" s="38" t="s">
        <v>37</v>
      </c>
      <c r="C52" s="6" t="s">
        <v>1</v>
      </c>
      <c r="D52" s="7" t="s">
        <v>1</v>
      </c>
      <c r="F52" s="6" t="s">
        <v>11</v>
      </c>
      <c r="H52" s="8" t="s">
        <v>12</v>
      </c>
      <c r="I52" s="6" t="s">
        <v>1</v>
      </c>
      <c r="J52" s="7" t="s">
        <v>1</v>
      </c>
      <c r="L52" s="9" t="s">
        <v>7</v>
      </c>
      <c r="O52" s="20" t="s">
        <v>6</v>
      </c>
      <c r="P52" s="20" t="s">
        <v>6</v>
      </c>
      <c r="R52" s="40"/>
      <c r="S52" s="43"/>
      <c r="T52" s="43"/>
      <c r="U52" s="6" t="s">
        <v>11</v>
      </c>
      <c r="W52" s="5" t="s">
        <v>12</v>
      </c>
      <c r="X52" s="6" t="s">
        <v>1</v>
      </c>
      <c r="Y52" s="7" t="s">
        <v>1</v>
      </c>
      <c r="AA52" s="9" t="s">
        <v>1</v>
      </c>
      <c r="AB52" s="15" t="s">
        <v>1</v>
      </c>
      <c r="AD52" s="9" t="s">
        <v>7</v>
      </c>
      <c r="AE52" s="7"/>
      <c r="AG52" s="9" t="s">
        <v>6</v>
      </c>
      <c r="AH52" s="7" t="s">
        <v>6</v>
      </c>
      <c r="AJ52" s="9" t="s">
        <v>11</v>
      </c>
      <c r="AL52" s="5" t="s">
        <v>12</v>
      </c>
      <c r="AM52" s="9" t="s">
        <v>11</v>
      </c>
      <c r="AN52" s="4" t="s">
        <v>9</v>
      </c>
      <c r="AP52" s="6">
        <f t="shared" si="15"/>
        <v>4</v>
      </c>
      <c r="AQ52" s="4">
        <f t="shared" si="15"/>
        <v>8</v>
      </c>
      <c r="AR52" s="4">
        <f t="shared" si="15"/>
        <v>4</v>
      </c>
      <c r="AS52" s="4">
        <f t="shared" si="15"/>
        <v>3</v>
      </c>
      <c r="AT52" s="4">
        <f t="shared" si="15"/>
        <v>2</v>
      </c>
      <c r="AU52" s="4">
        <f t="shared" si="15"/>
        <v>0</v>
      </c>
      <c r="AV52" s="4">
        <f t="shared" si="15"/>
        <v>1</v>
      </c>
      <c r="AX52" s="4">
        <f t="shared" si="16"/>
        <v>72</v>
      </c>
      <c r="AY52" s="4">
        <f t="shared" si="17"/>
        <v>66</v>
      </c>
      <c r="AZ52" s="4">
        <f t="shared" si="18"/>
        <v>144</v>
      </c>
    </row>
    <row r="53" spans="1:52" ht="15" x14ac:dyDescent="0.25">
      <c r="A53" s="38" t="s">
        <v>38</v>
      </c>
      <c r="C53" s="6" t="s">
        <v>1</v>
      </c>
      <c r="D53" s="7" t="s">
        <v>1</v>
      </c>
      <c r="F53" s="6" t="s">
        <v>1</v>
      </c>
      <c r="G53" s="7" t="s">
        <v>1</v>
      </c>
      <c r="H53" s="8"/>
      <c r="I53" s="6" t="s">
        <v>1</v>
      </c>
      <c r="J53" s="7" t="s">
        <v>1</v>
      </c>
      <c r="L53" s="9" t="s">
        <v>7</v>
      </c>
      <c r="O53" s="20" t="s">
        <v>6</v>
      </c>
      <c r="P53" s="20" t="s">
        <v>6</v>
      </c>
      <c r="R53" s="40"/>
      <c r="S53" s="43"/>
      <c r="T53" s="43"/>
      <c r="U53" s="6" t="s">
        <v>11</v>
      </c>
      <c r="W53" s="5" t="s">
        <v>12</v>
      </c>
      <c r="X53" s="4" t="s">
        <v>11</v>
      </c>
      <c r="Z53" s="8" t="s">
        <v>12</v>
      </c>
      <c r="AA53" s="9" t="s">
        <v>1</v>
      </c>
      <c r="AB53" s="15" t="s">
        <v>1</v>
      </c>
      <c r="AD53" s="9" t="s">
        <v>7</v>
      </c>
      <c r="AE53" s="7"/>
      <c r="AG53" s="9" t="s">
        <v>6</v>
      </c>
      <c r="AH53" s="7" t="s">
        <v>6</v>
      </c>
      <c r="AJ53" s="9" t="s">
        <v>11</v>
      </c>
      <c r="AL53" s="5" t="s">
        <v>12</v>
      </c>
      <c r="AM53" s="9" t="s">
        <v>11</v>
      </c>
      <c r="AN53" s="4" t="s">
        <v>9</v>
      </c>
      <c r="AP53" s="6">
        <f t="shared" si="15"/>
        <v>4</v>
      </c>
      <c r="AQ53" s="4">
        <f t="shared" si="15"/>
        <v>8</v>
      </c>
      <c r="AR53" s="4">
        <f t="shared" si="15"/>
        <v>4</v>
      </c>
      <c r="AS53" s="4">
        <f t="shared" si="15"/>
        <v>3</v>
      </c>
      <c r="AT53" s="4">
        <f t="shared" si="15"/>
        <v>2</v>
      </c>
      <c r="AU53" s="4">
        <f t="shared" si="15"/>
        <v>0</v>
      </c>
      <c r="AV53" s="4">
        <f t="shared" si="15"/>
        <v>1</v>
      </c>
      <c r="AX53" s="4">
        <f t="shared" si="16"/>
        <v>72</v>
      </c>
      <c r="AY53" s="4">
        <f t="shared" si="17"/>
        <v>66</v>
      </c>
      <c r="AZ53" s="4">
        <f t="shared" si="18"/>
        <v>144</v>
      </c>
    </row>
    <row r="54" spans="1:52" ht="15" x14ac:dyDescent="0.25">
      <c r="A54" s="38" t="s">
        <v>39</v>
      </c>
      <c r="C54" s="6" t="s">
        <v>1</v>
      </c>
      <c r="D54" s="7" t="s">
        <v>1</v>
      </c>
      <c r="F54" s="6" t="s">
        <v>1</v>
      </c>
      <c r="G54" s="7" t="s">
        <v>1</v>
      </c>
      <c r="H54" s="8"/>
      <c r="I54" s="6" t="s">
        <v>11</v>
      </c>
      <c r="J54" s="4"/>
      <c r="K54" s="5" t="s">
        <v>12</v>
      </c>
      <c r="L54" s="9" t="s">
        <v>7</v>
      </c>
      <c r="O54" s="20" t="s">
        <v>6</v>
      </c>
      <c r="P54" s="20" t="s">
        <v>6</v>
      </c>
      <c r="R54" s="40"/>
      <c r="S54" s="43"/>
      <c r="T54" s="43"/>
      <c r="U54" s="6" t="s">
        <v>11</v>
      </c>
      <c r="W54" s="5" t="s">
        <v>12</v>
      </c>
      <c r="X54" s="6" t="s">
        <v>1</v>
      </c>
      <c r="Y54" s="7" t="s">
        <v>1</v>
      </c>
      <c r="Z54" s="8"/>
      <c r="AA54" s="15" t="s">
        <v>1</v>
      </c>
      <c r="AB54" s="15" t="s">
        <v>1</v>
      </c>
      <c r="AD54" s="9" t="s">
        <v>7</v>
      </c>
      <c r="AE54" s="7"/>
      <c r="AG54" s="9" t="s">
        <v>6</v>
      </c>
      <c r="AH54" s="7" t="s">
        <v>6</v>
      </c>
      <c r="AJ54" s="9" t="s">
        <v>11</v>
      </c>
      <c r="AL54" s="5" t="s">
        <v>12</v>
      </c>
      <c r="AM54" s="9" t="s">
        <v>11</v>
      </c>
      <c r="AN54" s="4" t="s">
        <v>9</v>
      </c>
      <c r="AP54" s="6">
        <f t="shared" si="15"/>
        <v>4</v>
      </c>
      <c r="AQ54" s="4">
        <f t="shared" si="15"/>
        <v>8</v>
      </c>
      <c r="AR54" s="4">
        <f t="shared" si="15"/>
        <v>4</v>
      </c>
      <c r="AS54" s="4">
        <f t="shared" si="15"/>
        <v>3</v>
      </c>
      <c r="AT54" s="4">
        <f t="shared" si="15"/>
        <v>2</v>
      </c>
      <c r="AU54" s="4">
        <f t="shared" si="15"/>
        <v>0</v>
      </c>
      <c r="AV54" s="4">
        <f t="shared" si="15"/>
        <v>1</v>
      </c>
      <c r="AX54" s="4">
        <f t="shared" si="16"/>
        <v>72</v>
      </c>
      <c r="AY54" s="4">
        <f t="shared" si="17"/>
        <v>66</v>
      </c>
      <c r="AZ54" s="4">
        <f t="shared" si="18"/>
        <v>144</v>
      </c>
    </row>
    <row r="55" spans="1:52" ht="15" x14ac:dyDescent="0.25">
      <c r="A55" s="38" t="s">
        <v>40</v>
      </c>
      <c r="C55" s="6" t="s">
        <v>1</v>
      </c>
      <c r="D55" s="7" t="s">
        <v>1</v>
      </c>
      <c r="F55" s="6" t="s">
        <v>1</v>
      </c>
      <c r="G55" s="7" t="s">
        <v>1</v>
      </c>
      <c r="H55" s="8"/>
      <c r="I55" s="6" t="s">
        <v>1</v>
      </c>
      <c r="J55" s="7" t="s">
        <v>1</v>
      </c>
      <c r="L55" s="20" t="s">
        <v>6</v>
      </c>
      <c r="M55" s="20" t="s">
        <v>6</v>
      </c>
      <c r="O55" s="9" t="s">
        <v>7</v>
      </c>
      <c r="U55" s="6" t="s">
        <v>11</v>
      </c>
      <c r="W55" s="5" t="s">
        <v>12</v>
      </c>
      <c r="X55" s="4" t="s">
        <v>11</v>
      </c>
      <c r="Z55" s="8" t="s">
        <v>12</v>
      </c>
      <c r="AA55" s="4" t="s">
        <v>1</v>
      </c>
      <c r="AB55" s="4" t="s">
        <v>1</v>
      </c>
      <c r="AD55" s="6" t="s">
        <v>11</v>
      </c>
      <c r="AF55" s="5" t="s">
        <v>12</v>
      </c>
      <c r="AG55" s="9" t="s">
        <v>7</v>
      </c>
      <c r="AJ55" s="9" t="s">
        <v>6</v>
      </c>
      <c r="AK55" s="7" t="s">
        <v>6</v>
      </c>
      <c r="AM55" s="9" t="s">
        <v>11</v>
      </c>
      <c r="AN55" s="4" t="s">
        <v>9</v>
      </c>
      <c r="AP55" s="6">
        <f t="shared" si="15"/>
        <v>4</v>
      </c>
      <c r="AQ55" s="4">
        <f t="shared" si="15"/>
        <v>8</v>
      </c>
      <c r="AR55" s="4">
        <f t="shared" si="15"/>
        <v>4</v>
      </c>
      <c r="AS55" s="4">
        <f t="shared" si="15"/>
        <v>3</v>
      </c>
      <c r="AT55" s="4">
        <f t="shared" si="15"/>
        <v>2</v>
      </c>
      <c r="AU55" s="4">
        <f t="shared" si="15"/>
        <v>0</v>
      </c>
      <c r="AV55" s="4">
        <f t="shared" si="15"/>
        <v>1</v>
      </c>
      <c r="AX55" s="4">
        <f t="shared" si="16"/>
        <v>72</v>
      </c>
      <c r="AY55" s="4">
        <f t="shared" si="17"/>
        <v>66</v>
      </c>
      <c r="AZ55" s="4">
        <f t="shared" si="18"/>
        <v>144</v>
      </c>
    </row>
    <row r="56" spans="1:52" x14ac:dyDescent="0.2">
      <c r="H56" s="8"/>
      <c r="AF56" s="5"/>
    </row>
    <row r="57" spans="1:52" x14ac:dyDescent="0.2">
      <c r="H57" s="8"/>
    </row>
  </sheetData>
  <mergeCells count="1">
    <mergeCell ref="B21:B23"/>
  </mergeCells>
  <phoneticPr fontId="1" type="noConversion"/>
  <conditionalFormatting sqref="AT12:AU13">
    <cfRule type="cellIs" dxfId="3" priority="1" stopIfTrue="1" operator="greaterThan">
      <formula>H19</formula>
    </cfRule>
    <cfRule type="cellIs" dxfId="2" priority="2" stopIfTrue="1" operator="lessThan">
      <formula>H19</formula>
    </cfRule>
  </conditionalFormatting>
  <conditionalFormatting sqref="C21:AO27">
    <cfRule type="cellIs" dxfId="1" priority="3" stopIfTrue="1" operator="greaterThan">
      <formula>C11</formula>
    </cfRule>
    <cfRule type="cellIs" dxfId="0" priority="4" stopIfTrue="1" operator="lessThan">
      <formula>C11</formula>
    </cfRule>
  </conditionalFormatting>
  <printOptions gridLines="1"/>
  <pageMargins left="0.5" right="0.5" top="0.75" bottom="0.5" header="0.5" footer="0.25"/>
  <pageSetup pageOrder="overThenDown" orientation="landscape" r:id="rId1"/>
  <headerFooter alignWithMargins="0">
    <oddHeader>&amp;L&amp;"Arial,Bold"&amp;8HAMPTON UNIVERSITY&amp;C&amp;"Arial,Bold"&amp;8NURS336 Clinical Schedule&amp;R&amp;"Arial,Bold"&amp;8Fall 2008</oddHeader>
    <oddFooter>&amp;C&amp;"Arial,Bold"&amp;8Page &amp;P of &amp;N</oddFooter>
  </headerFooter>
  <rowBreaks count="1" manualBreakCount="1">
    <brk id="28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G29"/>
  <sheetViews>
    <sheetView workbookViewId="0">
      <selection activeCell="D4" sqref="A3:G29"/>
    </sheetView>
  </sheetViews>
  <sheetFormatPr defaultRowHeight="12.75" x14ac:dyDescent="0.2"/>
  <cols>
    <col min="1" max="5" width="9.140625" style="21"/>
    <col min="6" max="6" width="27.7109375" style="21" customWidth="1"/>
    <col min="7" max="7" width="11.140625" style="21" customWidth="1"/>
  </cols>
  <sheetData>
    <row r="4" spans="5:7" x14ac:dyDescent="0.2">
      <c r="E4" s="22"/>
      <c r="F4" s="23"/>
      <c r="G4" s="22"/>
    </row>
    <row r="5" spans="5:7" x14ac:dyDescent="0.2">
      <c r="E5" s="22"/>
      <c r="F5" s="23"/>
      <c r="G5" s="22"/>
    </row>
    <row r="6" spans="5:7" x14ac:dyDescent="0.2">
      <c r="E6" s="22"/>
      <c r="F6" s="23"/>
      <c r="G6" s="22"/>
    </row>
    <row r="7" spans="5:7" x14ac:dyDescent="0.2">
      <c r="E7" s="22"/>
      <c r="F7" s="23"/>
      <c r="G7" s="22"/>
    </row>
    <row r="8" spans="5:7" x14ac:dyDescent="0.2">
      <c r="E8" s="22"/>
      <c r="F8" s="23"/>
      <c r="G8" s="22"/>
    </row>
    <row r="9" spans="5:7" x14ac:dyDescent="0.2">
      <c r="E9" s="22"/>
      <c r="F9" s="23"/>
      <c r="G9" s="22"/>
    </row>
    <row r="10" spans="5:7" x14ac:dyDescent="0.2">
      <c r="E10" s="22"/>
      <c r="F10" s="23"/>
      <c r="G10" s="22"/>
    </row>
    <row r="11" spans="5:7" x14ac:dyDescent="0.2">
      <c r="E11" s="22"/>
      <c r="F11" s="23"/>
      <c r="G11" s="22"/>
    </row>
    <row r="12" spans="5:7" x14ac:dyDescent="0.2">
      <c r="E12" s="22"/>
      <c r="F12" s="23"/>
      <c r="G12" s="22"/>
    </row>
    <row r="13" spans="5:7" x14ac:dyDescent="0.2">
      <c r="E13" s="22"/>
      <c r="F13" s="23"/>
      <c r="G13" s="22"/>
    </row>
    <row r="14" spans="5:7" x14ac:dyDescent="0.2">
      <c r="E14" s="22"/>
      <c r="F14" s="23"/>
      <c r="G14" s="22"/>
    </row>
    <row r="15" spans="5:7" x14ac:dyDescent="0.2">
      <c r="E15" s="22"/>
      <c r="F15" s="23"/>
      <c r="G15" s="22"/>
    </row>
    <row r="16" spans="5:7" x14ac:dyDescent="0.2">
      <c r="E16" s="22"/>
      <c r="F16" s="23"/>
      <c r="G16" s="22"/>
    </row>
    <row r="17" spans="5:7" x14ac:dyDescent="0.2">
      <c r="E17" s="22"/>
      <c r="F17" s="23"/>
      <c r="G17" s="22"/>
    </row>
    <row r="18" spans="5:7" x14ac:dyDescent="0.2">
      <c r="E18" s="22"/>
      <c r="F18" s="23"/>
      <c r="G18" s="22"/>
    </row>
    <row r="19" spans="5:7" x14ac:dyDescent="0.2">
      <c r="E19" s="22"/>
      <c r="F19" s="23"/>
      <c r="G19" s="22"/>
    </row>
    <row r="20" spans="5:7" x14ac:dyDescent="0.2">
      <c r="E20" s="22"/>
      <c r="F20" s="23"/>
      <c r="G20" s="22"/>
    </row>
    <row r="21" spans="5:7" x14ac:dyDescent="0.2">
      <c r="E21" s="22"/>
      <c r="F21" s="23"/>
      <c r="G21" s="22"/>
    </row>
    <row r="22" spans="5:7" x14ac:dyDescent="0.2">
      <c r="E22" s="22"/>
      <c r="F22" s="23"/>
      <c r="G22" s="22"/>
    </row>
    <row r="23" spans="5:7" x14ac:dyDescent="0.2">
      <c r="E23" s="22"/>
      <c r="F23" s="23"/>
      <c r="G23" s="22"/>
    </row>
    <row r="24" spans="5:7" x14ac:dyDescent="0.2">
      <c r="E24" s="22"/>
      <c r="F24" s="23"/>
      <c r="G24" s="22"/>
    </row>
    <row r="25" spans="5:7" x14ac:dyDescent="0.2">
      <c r="E25" s="22"/>
      <c r="F25" s="23"/>
      <c r="G25" s="22"/>
    </row>
    <row r="26" spans="5:7" x14ac:dyDescent="0.2">
      <c r="E26" s="22"/>
      <c r="F26" s="23"/>
      <c r="G26" s="22"/>
    </row>
    <row r="27" spans="5:7" x14ac:dyDescent="0.2">
      <c r="E27" s="22"/>
      <c r="F27" s="23"/>
      <c r="G27" s="22"/>
    </row>
    <row r="28" spans="5:7" x14ac:dyDescent="0.2">
      <c r="E28" s="22"/>
      <c r="F28" s="23"/>
      <c r="G28" s="22"/>
    </row>
    <row r="29" spans="5:7" x14ac:dyDescent="0.2">
      <c r="E29" s="22"/>
      <c r="F29" s="23"/>
      <c r="G29" s="22"/>
    </row>
  </sheetData>
  <phoneticPr fontId="1" type="noConversion"/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Hampton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Clinical Schedule Calculator</dc:title>
  <dc:creator>W. Lawrence Daniels</dc:creator>
  <cp:lastModifiedBy>W. Lawrence Daniels</cp:lastModifiedBy>
  <cp:lastPrinted>2008-10-03T03:13:38Z</cp:lastPrinted>
  <dcterms:created xsi:type="dcterms:W3CDTF">2008-01-25T23:17:21Z</dcterms:created>
  <dcterms:modified xsi:type="dcterms:W3CDTF">2016-12-13T11:53:32Z</dcterms:modified>
</cp:coreProperties>
</file>