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arry's OneDrive\OneDrive\South\Faculty Needs\"/>
    </mc:Choice>
  </mc:AlternateContent>
  <bookViews>
    <workbookView xWindow="0" yWindow="0" windowWidth="12735" windowHeight="126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T84" i="1" l="1"/>
  <c r="DR84" i="1"/>
  <c r="DT83" i="1"/>
  <c r="DR83" i="1"/>
  <c r="DS83" i="1" s="1"/>
  <c r="DT82" i="1"/>
  <c r="DR82" i="1"/>
  <c r="DT81" i="1"/>
  <c r="DR81" i="1"/>
  <c r="DT80" i="1"/>
  <c r="DQ80" i="1"/>
  <c r="DR80" i="1" s="1"/>
  <c r="DQ79" i="1"/>
  <c r="DT79" i="1" s="1"/>
  <c r="DT78" i="1"/>
  <c r="DR78" i="1"/>
  <c r="DQ78" i="1"/>
  <c r="DR77" i="1"/>
  <c r="DQ77" i="1"/>
  <c r="DT77" i="1" s="1"/>
  <c r="DT76" i="1"/>
  <c r="DR76" i="1"/>
  <c r="DT75" i="1"/>
  <c r="DR75" i="1"/>
  <c r="DT74" i="1"/>
  <c r="DR74" i="1"/>
  <c r="DQ74" i="1"/>
  <c r="DT73" i="1"/>
  <c r="DQ73" i="1"/>
  <c r="DR73" i="1" s="1"/>
  <c r="DS73" i="1" s="1"/>
  <c r="DT72" i="1"/>
  <c r="DR72" i="1"/>
  <c r="DQ72" i="1"/>
  <c r="DQ71" i="1"/>
  <c r="DT70" i="1"/>
  <c r="DR70" i="1"/>
  <c r="DS70" i="1" s="1"/>
  <c r="DQ70" i="1"/>
  <c r="DT69" i="1"/>
  <c r="DQ69" i="1"/>
  <c r="DR69" i="1" s="1"/>
  <c r="DR68" i="1"/>
  <c r="DQ68" i="1"/>
  <c r="DT68" i="1" s="1"/>
  <c r="DT67" i="1"/>
  <c r="DR67" i="1"/>
  <c r="DT66" i="1"/>
  <c r="DR66" i="1"/>
  <c r="DR65" i="1"/>
  <c r="DQ65" i="1"/>
  <c r="DT65" i="1" s="1"/>
  <c r="DT64" i="1"/>
  <c r="DR64" i="1"/>
  <c r="DQ64" i="1"/>
  <c r="DT63" i="1"/>
  <c r="DR63" i="1"/>
  <c r="DQ63" i="1"/>
  <c r="DT62" i="1"/>
  <c r="DR62" i="1"/>
  <c r="DS62" i="1" s="1"/>
  <c r="DQ62" i="1"/>
  <c r="DT61" i="1"/>
  <c r="DR61" i="1"/>
  <c r="DQ61" i="1"/>
  <c r="DT60" i="1"/>
  <c r="DR60" i="1"/>
  <c r="DT59" i="1"/>
  <c r="DR59" i="1"/>
  <c r="DT58" i="1"/>
  <c r="DR58" i="1"/>
  <c r="DT57" i="1"/>
  <c r="DR57" i="1"/>
  <c r="DL84" i="1"/>
  <c r="DJ84" i="1"/>
  <c r="DK84" i="1" s="1"/>
  <c r="DL83" i="1"/>
  <c r="DJ83" i="1"/>
  <c r="DL82" i="1"/>
  <c r="DJ82" i="1"/>
  <c r="DL81" i="1"/>
  <c r="DJ81" i="1"/>
  <c r="DL80" i="1"/>
  <c r="DI80" i="1"/>
  <c r="DJ80" i="1" s="1"/>
  <c r="DK80" i="1" s="1"/>
  <c r="DJ79" i="1"/>
  <c r="DI79" i="1"/>
  <c r="DL79" i="1" s="1"/>
  <c r="DL78" i="1"/>
  <c r="DI78" i="1"/>
  <c r="DJ78" i="1" s="1"/>
  <c r="DI77" i="1"/>
  <c r="DL76" i="1"/>
  <c r="DJ76" i="1"/>
  <c r="DL75" i="1"/>
  <c r="DJ75" i="1"/>
  <c r="DL74" i="1"/>
  <c r="DI74" i="1"/>
  <c r="DJ74" i="1" s="1"/>
  <c r="DI73" i="1"/>
  <c r="DL73" i="1" s="1"/>
  <c r="DL72" i="1"/>
  <c r="DJ72" i="1"/>
  <c r="DI72" i="1"/>
  <c r="DI71" i="1"/>
  <c r="DL70" i="1"/>
  <c r="DJ70" i="1"/>
  <c r="DK70" i="1" s="1"/>
  <c r="DI70" i="1"/>
  <c r="DI69" i="1"/>
  <c r="DI68" i="1"/>
  <c r="DL68" i="1" s="1"/>
  <c r="DL67" i="1"/>
  <c r="DJ67" i="1"/>
  <c r="DL66" i="1"/>
  <c r="DJ66" i="1"/>
  <c r="DL65" i="1"/>
  <c r="DJ65" i="1"/>
  <c r="DI65" i="1"/>
  <c r="DL64" i="1"/>
  <c r="DJ64" i="1"/>
  <c r="DI64" i="1"/>
  <c r="DL63" i="1"/>
  <c r="DJ63" i="1"/>
  <c r="DI63" i="1"/>
  <c r="DI62" i="1"/>
  <c r="DL62" i="1" s="1"/>
  <c r="DL61" i="1"/>
  <c r="DJ61" i="1"/>
  <c r="DI61" i="1"/>
  <c r="DL60" i="1"/>
  <c r="DJ60" i="1"/>
  <c r="DL59" i="1"/>
  <c r="DJ59" i="1"/>
  <c r="DK59" i="1" s="1"/>
  <c r="DL58" i="1"/>
  <c r="DJ58" i="1"/>
  <c r="DL57" i="1"/>
  <c r="DJ57" i="1"/>
  <c r="DD84" i="1"/>
  <c r="DB84" i="1"/>
  <c r="DD83" i="1"/>
  <c r="DB83" i="1"/>
  <c r="DD82" i="1"/>
  <c r="DB82" i="1"/>
  <c r="DD81" i="1"/>
  <c r="DB81" i="1"/>
  <c r="DD80" i="1"/>
  <c r="DA80" i="1"/>
  <c r="DB80" i="1" s="1"/>
  <c r="DB79" i="1"/>
  <c r="DA79" i="1"/>
  <c r="DD79" i="1" s="1"/>
  <c r="DD78" i="1"/>
  <c r="DA78" i="1"/>
  <c r="DB78" i="1" s="1"/>
  <c r="DC78" i="1" s="1"/>
  <c r="DD77" i="1"/>
  <c r="DB77" i="1"/>
  <c r="DA77" i="1"/>
  <c r="DD76" i="1"/>
  <c r="DB76" i="1"/>
  <c r="DD75" i="1"/>
  <c r="DB75" i="1"/>
  <c r="DC75" i="1" s="1"/>
  <c r="DD74" i="1"/>
  <c r="DB74" i="1"/>
  <c r="DA74" i="1"/>
  <c r="DD73" i="1"/>
  <c r="DB73" i="1"/>
  <c r="DA73" i="1"/>
  <c r="DD72" i="1"/>
  <c r="DB72" i="1"/>
  <c r="DC72" i="1" s="1"/>
  <c r="DA72" i="1"/>
  <c r="DD71" i="1"/>
  <c r="DB71" i="1"/>
  <c r="DA71" i="1"/>
  <c r="DD70" i="1"/>
  <c r="DB70" i="1"/>
  <c r="DA70" i="1"/>
  <c r="DD69" i="1"/>
  <c r="DA69" i="1"/>
  <c r="DB69" i="1" s="1"/>
  <c r="DC69" i="1" s="1"/>
  <c r="DD68" i="1"/>
  <c r="DB68" i="1"/>
  <c r="DA68" i="1"/>
  <c r="DD67" i="1"/>
  <c r="DB67" i="1"/>
  <c r="DD66" i="1"/>
  <c r="DB66" i="1"/>
  <c r="DC66" i="1" s="1"/>
  <c r="DD65" i="1"/>
  <c r="DB65" i="1"/>
  <c r="DA65" i="1"/>
  <c r="DA64" i="1"/>
  <c r="DD63" i="1"/>
  <c r="DB63" i="1"/>
  <c r="DA63" i="1"/>
  <c r="DD62" i="1"/>
  <c r="DB62" i="1"/>
  <c r="DA62" i="1"/>
  <c r="DA61" i="1"/>
  <c r="DD61" i="1" s="1"/>
  <c r="DD60" i="1"/>
  <c r="DB60" i="1"/>
  <c r="DC60" i="1" s="1"/>
  <c r="DD59" i="1"/>
  <c r="DB59" i="1"/>
  <c r="DD58" i="1"/>
  <c r="DB58" i="1"/>
  <c r="DD57" i="1"/>
  <c r="DB57" i="1"/>
  <c r="CV84" i="1"/>
  <c r="CT84" i="1"/>
  <c r="CV83" i="1"/>
  <c r="CT83" i="1"/>
  <c r="CV82" i="1"/>
  <c r="CT82" i="1"/>
  <c r="CV81" i="1"/>
  <c r="CT81" i="1"/>
  <c r="CV80" i="1"/>
  <c r="CS80" i="1"/>
  <c r="CT80" i="1" s="1"/>
  <c r="CS79" i="1"/>
  <c r="CV79" i="1" s="1"/>
  <c r="CV78" i="1"/>
  <c r="CS78" i="1"/>
  <c r="CT78" i="1" s="1"/>
  <c r="CS77" i="1"/>
  <c r="CV77" i="1" s="1"/>
  <c r="CV76" i="1"/>
  <c r="CT76" i="1"/>
  <c r="CV75" i="1"/>
  <c r="CT75" i="1"/>
  <c r="CU75" i="1" s="1"/>
  <c r="CV74" i="1"/>
  <c r="CS74" i="1"/>
  <c r="CT74" i="1" s="1"/>
  <c r="CS73" i="1"/>
  <c r="CV73" i="1" s="1"/>
  <c r="CV72" i="1"/>
  <c r="CS72" i="1"/>
  <c r="CT72" i="1" s="1"/>
  <c r="CS71" i="1"/>
  <c r="CV71" i="1" s="1"/>
  <c r="CV70" i="1"/>
  <c r="CS70" i="1"/>
  <c r="CT70" i="1" s="1"/>
  <c r="CU70" i="1" s="1"/>
  <c r="CS69" i="1"/>
  <c r="CV69" i="1" s="1"/>
  <c r="CS68" i="1"/>
  <c r="CV68" i="1" s="1"/>
  <c r="CV67" i="1"/>
  <c r="CT67" i="1"/>
  <c r="CV66" i="1"/>
  <c r="CT66" i="1"/>
  <c r="CS65" i="1"/>
  <c r="CV65" i="1" s="1"/>
  <c r="CS64" i="1"/>
  <c r="CV64" i="1" s="1"/>
  <c r="CV63" i="1"/>
  <c r="CS63" i="1"/>
  <c r="CT63" i="1" s="1"/>
  <c r="CS62" i="1"/>
  <c r="CV62" i="1" s="1"/>
  <c r="CS61" i="1"/>
  <c r="CV61" i="1" s="1"/>
  <c r="CV60" i="1"/>
  <c r="CT60" i="1"/>
  <c r="CU60" i="1" s="1"/>
  <c r="CV59" i="1"/>
  <c r="CT59" i="1"/>
  <c r="CV58" i="1"/>
  <c r="CT58" i="1"/>
  <c r="CV57" i="1"/>
  <c r="CT57" i="1"/>
  <c r="CN84" i="1"/>
  <c r="CM84" i="1"/>
  <c r="CL84" i="1"/>
  <c r="CN83" i="1"/>
  <c r="CL83" i="1"/>
  <c r="CN82" i="1"/>
  <c r="CL82" i="1"/>
  <c r="CN81" i="1"/>
  <c r="CL81" i="1"/>
  <c r="CN80" i="1"/>
  <c r="CK80" i="1"/>
  <c r="CL80" i="1" s="1"/>
  <c r="CK79" i="1"/>
  <c r="CN79" i="1" s="1"/>
  <c r="CN78" i="1"/>
  <c r="CK78" i="1"/>
  <c r="CL78" i="1" s="1"/>
  <c r="CK77" i="1"/>
  <c r="CN77" i="1" s="1"/>
  <c r="CN76" i="1"/>
  <c r="CL76" i="1"/>
  <c r="CM76" i="1" s="1"/>
  <c r="CN75" i="1"/>
  <c r="CL75" i="1"/>
  <c r="CN74" i="1"/>
  <c r="CK74" i="1"/>
  <c r="CL74" i="1" s="1"/>
  <c r="CK73" i="1"/>
  <c r="CN73" i="1" s="1"/>
  <c r="CN72" i="1"/>
  <c r="CK72" i="1"/>
  <c r="CL72" i="1" s="1"/>
  <c r="CM72" i="1" s="1"/>
  <c r="CK71" i="1"/>
  <c r="CN71" i="1" s="1"/>
  <c r="CN70" i="1"/>
  <c r="CK70" i="1"/>
  <c r="CL70" i="1" s="1"/>
  <c r="CK69" i="1"/>
  <c r="CN69" i="1" s="1"/>
  <c r="CK68" i="1"/>
  <c r="CN68" i="1" s="1"/>
  <c r="CN67" i="1"/>
  <c r="CL67" i="1"/>
  <c r="CM67" i="1" s="1"/>
  <c r="CN66" i="1"/>
  <c r="CL66" i="1"/>
  <c r="CK65" i="1"/>
  <c r="CN65" i="1" s="1"/>
  <c r="CK64" i="1"/>
  <c r="CN64" i="1" s="1"/>
  <c r="CN63" i="1"/>
  <c r="CK63" i="1"/>
  <c r="CL63" i="1" s="1"/>
  <c r="CK62" i="1"/>
  <c r="CN62" i="1" s="1"/>
  <c r="CK61" i="1"/>
  <c r="CN61" i="1" s="1"/>
  <c r="CN60" i="1"/>
  <c r="CL60" i="1"/>
  <c r="CN59" i="1"/>
  <c r="CL59" i="1"/>
  <c r="CN58" i="1"/>
  <c r="CL58" i="1"/>
  <c r="CN57" i="1"/>
  <c r="CL57" i="1"/>
  <c r="CF84" i="1"/>
  <c r="CD84" i="1"/>
  <c r="CF83" i="1"/>
  <c r="CD83" i="1"/>
  <c r="CF82" i="1"/>
  <c r="CD82" i="1"/>
  <c r="CF81" i="1"/>
  <c r="CD81" i="1"/>
  <c r="CF80" i="1"/>
  <c r="CC80" i="1"/>
  <c r="CD80" i="1" s="1"/>
  <c r="CC79" i="1"/>
  <c r="CF79" i="1" s="1"/>
  <c r="CF78" i="1"/>
  <c r="CD78" i="1"/>
  <c r="CE78" i="1" s="1"/>
  <c r="CC78" i="1"/>
  <c r="CF77" i="1"/>
  <c r="CD77" i="1"/>
  <c r="CC77" i="1"/>
  <c r="CF76" i="1"/>
  <c r="CD76" i="1"/>
  <c r="CF75" i="1"/>
  <c r="CE75" i="1"/>
  <c r="CD75" i="1"/>
  <c r="CF74" i="1"/>
  <c r="CD74" i="1"/>
  <c r="CC74" i="1"/>
  <c r="CC73" i="1"/>
  <c r="CF72" i="1"/>
  <c r="CC72" i="1"/>
  <c r="CD72" i="1" s="1"/>
  <c r="CE72" i="1" s="1"/>
  <c r="CF71" i="1"/>
  <c r="CD71" i="1"/>
  <c r="CC71" i="1"/>
  <c r="CF70" i="1"/>
  <c r="CC70" i="1"/>
  <c r="CD70" i="1" s="1"/>
  <c r="CE70" i="1" s="1"/>
  <c r="CF69" i="1"/>
  <c r="CC69" i="1"/>
  <c r="CD69" i="1" s="1"/>
  <c r="CE69" i="1" s="1"/>
  <c r="CF68" i="1"/>
  <c r="CD68" i="1"/>
  <c r="CC68" i="1"/>
  <c r="CF67" i="1"/>
  <c r="CD67" i="1"/>
  <c r="CF66" i="1"/>
  <c r="CD66" i="1"/>
  <c r="CE66" i="1" s="1"/>
  <c r="CF65" i="1"/>
  <c r="CD65" i="1"/>
  <c r="CC65" i="1"/>
  <c r="CC64" i="1"/>
  <c r="CF63" i="1"/>
  <c r="CD63" i="1"/>
  <c r="CC63" i="1"/>
  <c r="CC62" i="1"/>
  <c r="CC61" i="1"/>
  <c r="CF61" i="1" s="1"/>
  <c r="CF60" i="1"/>
  <c r="CD60" i="1"/>
  <c r="CF59" i="1"/>
  <c r="CD59" i="1"/>
  <c r="CE59" i="1" s="1"/>
  <c r="CF58" i="1"/>
  <c r="CD58" i="1"/>
  <c r="CF57" i="1"/>
  <c r="CD57" i="1"/>
  <c r="DP84" i="1"/>
  <c r="DM84" i="1"/>
  <c r="DN84" i="1" s="1"/>
  <c r="DM83" i="1"/>
  <c r="DP83" i="1" s="1"/>
  <c r="DM82" i="1"/>
  <c r="DP82" i="1" s="1"/>
  <c r="DP81" i="1"/>
  <c r="DM81" i="1"/>
  <c r="DN81" i="1" s="1"/>
  <c r="DP80" i="1"/>
  <c r="DM80" i="1"/>
  <c r="DN80" i="1" s="1"/>
  <c r="DM79" i="1"/>
  <c r="DP79" i="1" s="1"/>
  <c r="DP76" i="1"/>
  <c r="DM76" i="1"/>
  <c r="DN76" i="1" s="1"/>
  <c r="DO76" i="1" s="1"/>
  <c r="DM75" i="1"/>
  <c r="DP75" i="1" s="1"/>
  <c r="DP74" i="1"/>
  <c r="DM74" i="1"/>
  <c r="DN74" i="1" s="1"/>
  <c r="DM73" i="1"/>
  <c r="DP73" i="1" s="1"/>
  <c r="DP70" i="1"/>
  <c r="DM70" i="1"/>
  <c r="DN70" i="1" s="1"/>
  <c r="DM69" i="1"/>
  <c r="DP69" i="1" s="1"/>
  <c r="DM68" i="1"/>
  <c r="DP68" i="1" s="1"/>
  <c r="DP67" i="1"/>
  <c r="DM67" i="1"/>
  <c r="DN67" i="1" s="1"/>
  <c r="DM66" i="1"/>
  <c r="DP66" i="1" s="1"/>
  <c r="DM64" i="1"/>
  <c r="DP64" i="1" s="1"/>
  <c r="DM60" i="1"/>
  <c r="DP60" i="1" s="1"/>
  <c r="DM59" i="1"/>
  <c r="DP59" i="1" s="1"/>
  <c r="DM58" i="1"/>
  <c r="DP58" i="1" s="1"/>
  <c r="DM57" i="1"/>
  <c r="DP57" i="1" s="1"/>
  <c r="DH84" i="1"/>
  <c r="DE84" i="1"/>
  <c r="DF84" i="1" s="1"/>
  <c r="DE83" i="1"/>
  <c r="DH83" i="1" s="1"/>
  <c r="DE82" i="1"/>
  <c r="DH82" i="1" s="1"/>
  <c r="DH81" i="1"/>
  <c r="DE81" i="1"/>
  <c r="DF81" i="1" s="1"/>
  <c r="DH80" i="1"/>
  <c r="DE80" i="1"/>
  <c r="DF80" i="1" s="1"/>
  <c r="DG80" i="1" s="1"/>
  <c r="DE79" i="1"/>
  <c r="DH79" i="1" s="1"/>
  <c r="DH76" i="1"/>
  <c r="DE76" i="1"/>
  <c r="DF76" i="1" s="1"/>
  <c r="DE75" i="1"/>
  <c r="DH75" i="1" s="1"/>
  <c r="DH74" i="1"/>
  <c r="DE74" i="1"/>
  <c r="DF74" i="1" s="1"/>
  <c r="DE73" i="1"/>
  <c r="DH73" i="1" s="1"/>
  <c r="DH70" i="1"/>
  <c r="DE70" i="1"/>
  <c r="DF70" i="1" s="1"/>
  <c r="DE69" i="1"/>
  <c r="DH69" i="1" s="1"/>
  <c r="DE68" i="1"/>
  <c r="DH68" i="1" s="1"/>
  <c r="DH67" i="1"/>
  <c r="DE67" i="1"/>
  <c r="DF67" i="1" s="1"/>
  <c r="DE66" i="1"/>
  <c r="DH66" i="1" s="1"/>
  <c r="DE64" i="1"/>
  <c r="DH64" i="1" s="1"/>
  <c r="DE60" i="1"/>
  <c r="DH60" i="1" s="1"/>
  <c r="DE59" i="1"/>
  <c r="DH59" i="1" s="1"/>
  <c r="DE58" i="1"/>
  <c r="DH58" i="1" s="1"/>
  <c r="DE57" i="1"/>
  <c r="DH57" i="1" s="1"/>
  <c r="CZ84" i="1"/>
  <c r="CX84" i="1"/>
  <c r="CW84" i="1"/>
  <c r="CW83" i="1"/>
  <c r="CZ83" i="1" s="1"/>
  <c r="CZ82" i="1"/>
  <c r="CX82" i="1"/>
  <c r="CW82" i="1"/>
  <c r="CZ81" i="1"/>
  <c r="CX81" i="1"/>
  <c r="CW81" i="1"/>
  <c r="CZ80" i="1"/>
  <c r="CX80" i="1"/>
  <c r="CY80" i="1" s="1"/>
  <c r="CW80" i="1"/>
  <c r="CZ79" i="1"/>
  <c r="CX79" i="1"/>
  <c r="CW79" i="1"/>
  <c r="CZ76" i="1"/>
  <c r="CW76" i="1"/>
  <c r="CX76" i="1" s="1"/>
  <c r="CZ75" i="1"/>
  <c r="CX75" i="1"/>
  <c r="CY75" i="1" s="1"/>
  <c r="CW75" i="1"/>
  <c r="CZ74" i="1"/>
  <c r="CX74" i="1"/>
  <c r="CW74" i="1"/>
  <c r="CW73" i="1"/>
  <c r="CZ73" i="1" s="1"/>
  <c r="CZ70" i="1"/>
  <c r="CX70" i="1"/>
  <c r="CY70" i="1" s="1"/>
  <c r="CW70" i="1"/>
  <c r="CZ69" i="1"/>
  <c r="CX69" i="1"/>
  <c r="CW69" i="1"/>
  <c r="CW68" i="1"/>
  <c r="CZ68" i="1" s="1"/>
  <c r="CZ67" i="1"/>
  <c r="CX67" i="1"/>
  <c r="CW67" i="1"/>
  <c r="CW66" i="1"/>
  <c r="CX64" i="1"/>
  <c r="CY64" i="1" s="1"/>
  <c r="CW64" i="1"/>
  <c r="CZ64" i="1" s="1"/>
  <c r="CZ60" i="1"/>
  <c r="CX60" i="1"/>
  <c r="CW60" i="1"/>
  <c r="CX59" i="1"/>
  <c r="CW59" i="1"/>
  <c r="CZ59" i="1" s="1"/>
  <c r="CW58" i="1"/>
  <c r="CZ58" i="1" s="1"/>
  <c r="CZ57" i="1"/>
  <c r="CX57" i="1"/>
  <c r="CW57" i="1"/>
  <c r="CR84" i="1"/>
  <c r="CO84" i="1"/>
  <c r="CP84" i="1" s="1"/>
  <c r="CO83" i="1"/>
  <c r="CR83" i="1" s="1"/>
  <c r="CO82" i="1"/>
  <c r="CR82" i="1" s="1"/>
  <c r="CR81" i="1"/>
  <c r="CO81" i="1"/>
  <c r="CP81" i="1" s="1"/>
  <c r="CR80" i="1"/>
  <c r="CO80" i="1"/>
  <c r="CP80" i="1" s="1"/>
  <c r="CO79" i="1"/>
  <c r="CR79" i="1" s="1"/>
  <c r="CR76" i="1"/>
  <c r="CO76" i="1"/>
  <c r="CP76" i="1" s="1"/>
  <c r="CO75" i="1"/>
  <c r="CR75" i="1" s="1"/>
  <c r="CR74" i="1"/>
  <c r="CO74" i="1"/>
  <c r="CP74" i="1" s="1"/>
  <c r="CO73" i="1"/>
  <c r="CR73" i="1" s="1"/>
  <c r="CR70" i="1"/>
  <c r="CO70" i="1"/>
  <c r="CP70" i="1" s="1"/>
  <c r="CO69" i="1"/>
  <c r="CR69" i="1" s="1"/>
  <c r="CO68" i="1"/>
  <c r="CR68" i="1" s="1"/>
  <c r="CR67" i="1"/>
  <c r="CO67" i="1"/>
  <c r="CP67" i="1" s="1"/>
  <c r="CQ67" i="1" s="1"/>
  <c r="CO66" i="1"/>
  <c r="CR66" i="1" s="1"/>
  <c r="CO64" i="1"/>
  <c r="CR64" i="1" s="1"/>
  <c r="CO60" i="1"/>
  <c r="CR60" i="1" s="1"/>
  <c r="CO59" i="1"/>
  <c r="CR59" i="1" s="1"/>
  <c r="CO58" i="1"/>
  <c r="CR58" i="1" s="1"/>
  <c r="CO57" i="1"/>
  <c r="CR57" i="1" s="1"/>
  <c r="CJ84" i="1"/>
  <c r="CG84" i="1"/>
  <c r="CH84" i="1" s="1"/>
  <c r="CI84" i="1" s="1"/>
  <c r="CG83" i="1"/>
  <c r="CJ83" i="1" s="1"/>
  <c r="CG82" i="1"/>
  <c r="CJ82" i="1" s="1"/>
  <c r="CJ81" i="1"/>
  <c r="CG81" i="1"/>
  <c r="CH81" i="1" s="1"/>
  <c r="CJ80" i="1"/>
  <c r="CG80" i="1"/>
  <c r="CH80" i="1" s="1"/>
  <c r="CI80" i="1" s="1"/>
  <c r="CG79" i="1"/>
  <c r="CJ79" i="1" s="1"/>
  <c r="CJ76" i="1"/>
  <c r="CG76" i="1"/>
  <c r="CH76" i="1" s="1"/>
  <c r="CG75" i="1"/>
  <c r="CJ75" i="1" s="1"/>
  <c r="CJ74" i="1"/>
  <c r="CG74" i="1"/>
  <c r="CH74" i="1" s="1"/>
  <c r="CG73" i="1"/>
  <c r="CJ73" i="1" s="1"/>
  <c r="CJ70" i="1"/>
  <c r="CG70" i="1"/>
  <c r="CH70" i="1" s="1"/>
  <c r="CI70" i="1" s="1"/>
  <c r="CG69" i="1"/>
  <c r="CJ69" i="1" s="1"/>
  <c r="CG68" i="1"/>
  <c r="CJ68" i="1" s="1"/>
  <c r="CJ67" i="1"/>
  <c r="CG67" i="1"/>
  <c r="CH67" i="1" s="1"/>
  <c r="CG66" i="1"/>
  <c r="CJ66" i="1" s="1"/>
  <c r="CG64" i="1"/>
  <c r="CJ64" i="1" s="1"/>
  <c r="CG60" i="1"/>
  <c r="CJ60" i="1" s="1"/>
  <c r="CG59" i="1"/>
  <c r="CJ59" i="1" s="1"/>
  <c r="CG58" i="1"/>
  <c r="CJ58" i="1" s="1"/>
  <c r="CG57" i="1"/>
  <c r="CJ57" i="1" s="1"/>
  <c r="CB84" i="1"/>
  <c r="BY84" i="1"/>
  <c r="BZ84" i="1" s="1"/>
  <c r="BY83" i="1"/>
  <c r="CB83" i="1" s="1"/>
  <c r="CB82" i="1"/>
  <c r="BZ82" i="1"/>
  <c r="BY82" i="1"/>
  <c r="CB81" i="1"/>
  <c r="BY81" i="1"/>
  <c r="BZ81" i="1" s="1"/>
  <c r="CB80" i="1"/>
  <c r="BY80" i="1"/>
  <c r="BZ80" i="1" s="1"/>
  <c r="CA80" i="1" s="1"/>
  <c r="CB79" i="1"/>
  <c r="BZ79" i="1"/>
  <c r="BY79" i="1"/>
  <c r="CB76" i="1"/>
  <c r="BZ76" i="1"/>
  <c r="BY76" i="1"/>
  <c r="CB75" i="1"/>
  <c r="BZ75" i="1"/>
  <c r="CA75" i="1" s="1"/>
  <c r="BY75" i="1"/>
  <c r="CB74" i="1"/>
  <c r="BY74" i="1"/>
  <c r="BZ74" i="1" s="1"/>
  <c r="CA74" i="1" s="1"/>
  <c r="CB73" i="1"/>
  <c r="BZ73" i="1"/>
  <c r="BY73" i="1"/>
  <c r="CB70" i="1"/>
  <c r="BZ70" i="1"/>
  <c r="BY70" i="1"/>
  <c r="BY69" i="1"/>
  <c r="CB69" i="1" s="1"/>
  <c r="CB68" i="1"/>
  <c r="BZ68" i="1"/>
  <c r="BY68" i="1"/>
  <c r="CB67" i="1"/>
  <c r="BZ67" i="1"/>
  <c r="BY67" i="1"/>
  <c r="CB66" i="1"/>
  <c r="BZ66" i="1"/>
  <c r="CA66" i="1" s="1"/>
  <c r="BY66" i="1"/>
  <c r="CB64" i="1"/>
  <c r="BZ64" i="1"/>
  <c r="BY64" i="1"/>
  <c r="BY60" i="1"/>
  <c r="BY59" i="1"/>
  <c r="CB59" i="1" s="1"/>
  <c r="CB58" i="1"/>
  <c r="BZ58" i="1"/>
  <c r="BY58" i="1"/>
  <c r="BY57" i="1"/>
  <c r="CB57" i="1" s="1"/>
  <c r="BT84" i="1"/>
  <c r="BQ84" i="1"/>
  <c r="BR84" i="1" s="1"/>
  <c r="BS84" i="1" s="1"/>
  <c r="BQ83" i="1"/>
  <c r="BT83" i="1" s="1"/>
  <c r="BQ82" i="1"/>
  <c r="BR82" i="1" s="1"/>
  <c r="BS82" i="1" s="1"/>
  <c r="BT81" i="1"/>
  <c r="BR81" i="1"/>
  <c r="BS81" i="1" s="1"/>
  <c r="BQ81" i="1"/>
  <c r="BT80" i="1"/>
  <c r="BQ80" i="1"/>
  <c r="BR80" i="1" s="1"/>
  <c r="BQ79" i="1"/>
  <c r="BR79" i="1" s="1"/>
  <c r="BS79" i="1" s="1"/>
  <c r="BT76" i="1"/>
  <c r="BR76" i="1"/>
  <c r="BQ76" i="1"/>
  <c r="BR75" i="1"/>
  <c r="BQ75" i="1"/>
  <c r="BT75" i="1" s="1"/>
  <c r="BT74" i="1"/>
  <c r="BQ74" i="1"/>
  <c r="BR74" i="1" s="1"/>
  <c r="BS74" i="1" s="1"/>
  <c r="BT73" i="1"/>
  <c r="BR73" i="1"/>
  <c r="BQ73" i="1"/>
  <c r="BT70" i="1"/>
  <c r="BQ70" i="1"/>
  <c r="BR70" i="1" s="1"/>
  <c r="BS70" i="1" s="1"/>
  <c r="BT69" i="1"/>
  <c r="BR69" i="1"/>
  <c r="BQ69" i="1"/>
  <c r="BQ68" i="1"/>
  <c r="BT67" i="1"/>
  <c r="BR67" i="1"/>
  <c r="BQ67" i="1"/>
  <c r="BT66" i="1"/>
  <c r="BR66" i="1"/>
  <c r="BQ66" i="1"/>
  <c r="BQ64" i="1"/>
  <c r="BT64" i="1" s="1"/>
  <c r="BT60" i="1"/>
  <c r="BR60" i="1"/>
  <c r="BQ60" i="1"/>
  <c r="BT59" i="1"/>
  <c r="BR59" i="1"/>
  <c r="BQ59" i="1"/>
  <c r="BT58" i="1"/>
  <c r="BR58" i="1"/>
  <c r="BS58" i="1" s="1"/>
  <c r="BQ58" i="1"/>
  <c r="BT57" i="1"/>
  <c r="BR57" i="1"/>
  <c r="BQ57" i="1"/>
  <c r="BX84" i="1"/>
  <c r="BV84" i="1"/>
  <c r="BX83" i="1"/>
  <c r="BV83" i="1"/>
  <c r="BW83" i="1" s="1"/>
  <c r="BX82" i="1"/>
  <c r="BV82" i="1"/>
  <c r="BX81" i="1"/>
  <c r="BV81" i="1"/>
  <c r="BX80" i="1"/>
  <c r="BU80" i="1"/>
  <c r="BV80" i="1" s="1"/>
  <c r="BX79" i="1"/>
  <c r="BV79" i="1"/>
  <c r="BU79" i="1"/>
  <c r="BX78" i="1"/>
  <c r="BV78" i="1"/>
  <c r="BU78" i="1"/>
  <c r="BU77" i="1"/>
  <c r="BX76" i="1"/>
  <c r="BV76" i="1"/>
  <c r="BW76" i="1" s="1"/>
  <c r="BX75" i="1"/>
  <c r="BV75" i="1"/>
  <c r="BX74" i="1"/>
  <c r="BU74" i="1"/>
  <c r="BV74" i="1" s="1"/>
  <c r="BU73" i="1"/>
  <c r="BX73" i="1" s="1"/>
  <c r="BX72" i="1"/>
  <c r="BV72" i="1"/>
  <c r="BU72" i="1"/>
  <c r="BU71" i="1"/>
  <c r="BX70" i="1"/>
  <c r="BU70" i="1"/>
  <c r="BV70" i="1" s="1"/>
  <c r="BW70" i="1" s="1"/>
  <c r="BX69" i="1"/>
  <c r="BU69" i="1"/>
  <c r="BV69" i="1" s="1"/>
  <c r="BU68" i="1"/>
  <c r="BX67" i="1"/>
  <c r="BV67" i="1"/>
  <c r="BX66" i="1"/>
  <c r="BV66" i="1"/>
  <c r="BX65" i="1"/>
  <c r="BV65" i="1"/>
  <c r="BU65" i="1"/>
  <c r="BX64" i="1"/>
  <c r="BV64" i="1"/>
  <c r="BW64" i="1" s="1"/>
  <c r="BU64" i="1"/>
  <c r="BX63" i="1"/>
  <c r="BU63" i="1"/>
  <c r="BV63" i="1" s="1"/>
  <c r="BX62" i="1"/>
  <c r="BV62" i="1"/>
  <c r="BU62" i="1"/>
  <c r="BX61" i="1"/>
  <c r="BV61" i="1"/>
  <c r="BU61" i="1"/>
  <c r="BX60" i="1"/>
  <c r="BV60" i="1"/>
  <c r="BX59" i="1"/>
  <c r="BV59" i="1"/>
  <c r="BX58" i="1"/>
  <c r="BV58" i="1"/>
  <c r="BX57" i="1"/>
  <c r="BV57" i="1"/>
  <c r="BP84" i="1"/>
  <c r="BN84" i="1"/>
  <c r="BP83" i="1"/>
  <c r="BN83" i="1"/>
  <c r="BP82" i="1"/>
  <c r="BN82" i="1"/>
  <c r="BP81" i="1"/>
  <c r="BN81" i="1"/>
  <c r="BP80" i="1"/>
  <c r="BM80" i="1"/>
  <c r="BN80" i="1" s="1"/>
  <c r="BP79" i="1"/>
  <c r="BN79" i="1"/>
  <c r="BM79" i="1"/>
  <c r="BP78" i="1"/>
  <c r="BM78" i="1"/>
  <c r="BN78" i="1" s="1"/>
  <c r="BO78" i="1" s="1"/>
  <c r="BP77" i="1"/>
  <c r="BM77" i="1"/>
  <c r="BN77" i="1" s="1"/>
  <c r="BP76" i="1"/>
  <c r="BN76" i="1"/>
  <c r="BP75" i="1"/>
  <c r="BN75" i="1"/>
  <c r="BO75" i="1" s="1"/>
  <c r="BP74" i="1"/>
  <c r="BM74" i="1"/>
  <c r="BN74" i="1" s="1"/>
  <c r="BO74" i="1" s="1"/>
  <c r="BP73" i="1"/>
  <c r="BN73" i="1"/>
  <c r="BM73" i="1"/>
  <c r="BP72" i="1"/>
  <c r="BM72" i="1"/>
  <c r="BN72" i="1" s="1"/>
  <c r="BO72" i="1" s="1"/>
  <c r="BP71" i="1"/>
  <c r="BN71" i="1"/>
  <c r="BM71" i="1"/>
  <c r="BP70" i="1"/>
  <c r="BN70" i="1"/>
  <c r="BM70" i="1"/>
  <c r="BP69" i="1"/>
  <c r="BN69" i="1"/>
  <c r="BO69" i="1" s="1"/>
  <c r="BM69" i="1"/>
  <c r="BP68" i="1"/>
  <c r="BM68" i="1"/>
  <c r="BN68" i="1" s="1"/>
  <c r="BP67" i="1"/>
  <c r="BN67" i="1"/>
  <c r="BP66" i="1"/>
  <c r="BN66" i="1"/>
  <c r="BO66" i="1" s="1"/>
  <c r="BP65" i="1"/>
  <c r="BM65" i="1"/>
  <c r="BN65" i="1" s="1"/>
  <c r="BM64" i="1"/>
  <c r="BP63" i="1"/>
  <c r="BM63" i="1"/>
  <c r="BN63" i="1" s="1"/>
  <c r="BO63" i="1" s="1"/>
  <c r="BP62" i="1"/>
  <c r="BN62" i="1"/>
  <c r="BO62" i="1" s="1"/>
  <c r="BM62" i="1"/>
  <c r="BN61" i="1"/>
  <c r="BM61" i="1"/>
  <c r="BP61" i="1" s="1"/>
  <c r="BP60" i="1"/>
  <c r="BN60" i="1"/>
  <c r="BO60" i="1" s="1"/>
  <c r="BP59" i="1"/>
  <c r="BO59" i="1"/>
  <c r="BN59" i="1"/>
  <c r="BP58" i="1"/>
  <c r="BN58" i="1"/>
  <c r="BP57" i="1"/>
  <c r="BN57" i="1"/>
  <c r="BO57" i="1" s="1"/>
  <c r="BI83" i="1"/>
  <c r="BL83" i="1" s="1"/>
  <c r="BJ83" i="1"/>
  <c r="BK83" i="1" s="1"/>
  <c r="BI84" i="1"/>
  <c r="BJ84" i="1"/>
  <c r="BL84" i="1"/>
  <c r="BI82" i="1"/>
  <c r="BL82" i="1"/>
  <c r="BL81" i="1"/>
  <c r="BI81" i="1"/>
  <c r="BJ81" i="1" s="1"/>
  <c r="BL80" i="1"/>
  <c r="BI80" i="1"/>
  <c r="BJ80" i="1" s="1"/>
  <c r="BI79" i="1"/>
  <c r="BL79" i="1" s="1"/>
  <c r="BL76" i="1"/>
  <c r="BI76" i="1"/>
  <c r="BJ76" i="1" s="1"/>
  <c r="BI75" i="1"/>
  <c r="BL75" i="1" s="1"/>
  <c r="BL74" i="1"/>
  <c r="BI74" i="1"/>
  <c r="BJ74" i="1" s="1"/>
  <c r="BK74" i="1" s="1"/>
  <c r="BI73" i="1"/>
  <c r="BL73" i="1" s="1"/>
  <c r="BL70" i="1"/>
  <c r="BI70" i="1"/>
  <c r="BJ70" i="1" s="1"/>
  <c r="BI69" i="1"/>
  <c r="BL69" i="1" s="1"/>
  <c r="BI68" i="1"/>
  <c r="BL68" i="1" s="1"/>
  <c r="BL67" i="1"/>
  <c r="BI67" i="1"/>
  <c r="BJ67" i="1" s="1"/>
  <c r="BK67" i="1" s="1"/>
  <c r="BI66" i="1"/>
  <c r="BL66" i="1" s="1"/>
  <c r="BI64" i="1"/>
  <c r="BL64" i="1" s="1"/>
  <c r="BI60" i="1"/>
  <c r="BL60" i="1" s="1"/>
  <c r="BI59" i="1"/>
  <c r="BL59" i="1" s="1"/>
  <c r="BI58" i="1"/>
  <c r="BL58" i="1" s="1"/>
  <c r="BI57" i="1"/>
  <c r="BL57" i="1" s="1"/>
  <c r="BA80" i="1"/>
  <c r="BB80" i="1" s="1"/>
  <c r="BC80" i="1" s="1"/>
  <c r="BA79" i="1"/>
  <c r="BD80" i="1"/>
  <c r="BE80" i="1"/>
  <c r="BF80" i="1" s="1"/>
  <c r="BG80" i="1" s="1"/>
  <c r="BE79" i="1"/>
  <c r="BH80" i="1"/>
  <c r="BH78" i="1"/>
  <c r="BE78" i="1"/>
  <c r="BF78" i="1" s="1"/>
  <c r="BE77" i="1"/>
  <c r="BF77" i="1" s="1"/>
  <c r="BD81" i="1"/>
  <c r="BA81" i="1"/>
  <c r="BB81" i="1" s="1"/>
  <c r="BD70" i="1"/>
  <c r="BA70" i="1"/>
  <c r="BB70" i="1" s="1"/>
  <c r="BC70" i="1" s="1"/>
  <c r="BA69" i="1"/>
  <c r="BD69" i="1" s="1"/>
  <c r="BA74" i="1"/>
  <c r="BB74" i="1" s="1"/>
  <c r="BC74" i="1" s="1"/>
  <c r="BA73" i="1"/>
  <c r="BD73" i="1" s="1"/>
  <c r="BD74" i="1"/>
  <c r="BA76" i="1"/>
  <c r="BA75" i="1"/>
  <c r="BD75" i="1" s="1"/>
  <c r="BD76" i="1"/>
  <c r="BB76" i="1"/>
  <c r="BB75" i="1"/>
  <c r="BC75" i="1" s="1"/>
  <c r="BD60" i="1"/>
  <c r="BB60" i="1"/>
  <c r="BA60" i="1"/>
  <c r="BA59" i="1"/>
  <c r="BD58" i="1"/>
  <c r="BA58" i="1"/>
  <c r="BB58" i="1" s="1"/>
  <c r="BC58" i="1" s="1"/>
  <c r="BD57" i="1"/>
  <c r="BB57" i="1"/>
  <c r="BA57" i="1"/>
  <c r="BH74" i="1"/>
  <c r="BE74" i="1"/>
  <c r="BF74" i="1" s="1"/>
  <c r="BE73" i="1"/>
  <c r="BH73" i="1" s="1"/>
  <c r="BH72" i="1"/>
  <c r="BE72" i="1"/>
  <c r="BF72" i="1" s="1"/>
  <c r="BG72" i="1" s="1"/>
  <c r="BE71" i="1"/>
  <c r="BH71" i="1" s="1"/>
  <c r="BH70" i="1"/>
  <c r="BE70" i="1"/>
  <c r="BF70" i="1" s="1"/>
  <c r="BE69" i="1"/>
  <c r="BH69" i="1" s="1"/>
  <c r="BE68" i="1"/>
  <c r="BH68" i="1" s="1"/>
  <c r="BH67" i="1"/>
  <c r="BF67" i="1"/>
  <c r="BG67" i="1" s="1"/>
  <c r="BH66" i="1"/>
  <c r="BF66" i="1"/>
  <c r="BE65" i="1"/>
  <c r="BH65" i="1" s="1"/>
  <c r="BE64" i="1"/>
  <c r="BH64" i="1" s="1"/>
  <c r="BH63" i="1"/>
  <c r="BE63" i="1"/>
  <c r="BF63" i="1" s="1"/>
  <c r="BE62" i="1"/>
  <c r="BH62" i="1" s="1"/>
  <c r="BE61" i="1"/>
  <c r="BH61" i="1" s="1"/>
  <c r="BA68" i="1"/>
  <c r="BD68" i="1" s="1"/>
  <c r="BA64" i="1"/>
  <c r="BD67" i="1"/>
  <c r="BA67" i="1"/>
  <c r="BB67" i="1" s="1"/>
  <c r="BA66" i="1"/>
  <c r="BD66" i="1" s="1"/>
  <c r="BD64" i="1"/>
  <c r="AW74" i="1"/>
  <c r="AX74" i="1" s="1"/>
  <c r="AW73" i="1"/>
  <c r="AX73" i="1" s="1"/>
  <c r="AW70" i="1"/>
  <c r="AX70" i="1" s="1"/>
  <c r="AY70" i="1" s="1"/>
  <c r="AW69" i="1"/>
  <c r="AX69" i="1" s="1"/>
  <c r="AW72" i="1"/>
  <c r="AX72" i="1" s="1"/>
  <c r="AY72" i="1" s="1"/>
  <c r="AW71" i="1"/>
  <c r="AZ71" i="1" s="1"/>
  <c r="AZ72" i="1"/>
  <c r="AW65" i="1"/>
  <c r="AZ65" i="1" s="1"/>
  <c r="AZ63" i="1"/>
  <c r="AW63" i="1"/>
  <c r="AX63" i="1" s="1"/>
  <c r="AW62" i="1"/>
  <c r="AZ62" i="1" s="1"/>
  <c r="AW61" i="1"/>
  <c r="AZ61" i="1" s="1"/>
  <c r="AK52" i="1"/>
  <c r="AW68" i="1"/>
  <c r="AW64" i="1"/>
  <c r="AS68" i="1"/>
  <c r="AS64" i="1"/>
  <c r="AT64" i="1" s="1"/>
  <c r="AU64" i="1" s="1"/>
  <c r="AV67" i="1"/>
  <c r="AS67" i="1"/>
  <c r="AT67" i="1" s="1"/>
  <c r="AU67" i="1" s="1"/>
  <c r="AT66" i="1"/>
  <c r="AU66" i="1" s="1"/>
  <c r="AS66" i="1"/>
  <c r="AV66" i="1" s="1"/>
  <c r="AP65" i="1"/>
  <c r="AO65" i="1"/>
  <c r="AR65" i="1" s="1"/>
  <c r="AO62" i="1"/>
  <c r="AP62" i="1" s="1"/>
  <c r="AO63" i="1"/>
  <c r="AO61" i="1"/>
  <c r="AP61" i="1" s="1"/>
  <c r="AS60" i="1"/>
  <c r="AV60" i="1" s="1"/>
  <c r="AS59" i="1"/>
  <c r="AV59" i="1" s="1"/>
  <c r="AS58" i="1"/>
  <c r="AV58" i="1" s="1"/>
  <c r="AS57" i="1"/>
  <c r="AV57" i="1" s="1"/>
  <c r="AK58" i="1"/>
  <c r="AK59" i="1"/>
  <c r="AL59" i="1" s="1"/>
  <c r="AK60" i="1"/>
  <c r="AK57" i="1"/>
  <c r="AL57" i="1"/>
  <c r="AM57" i="1" s="1"/>
  <c r="AN57" i="1"/>
  <c r="AP57" i="1"/>
  <c r="AR57" i="1"/>
  <c r="AX57" i="1"/>
  <c r="AZ57" i="1"/>
  <c r="BF57" i="1"/>
  <c r="BH57" i="1"/>
  <c r="AP58" i="1"/>
  <c r="AQ58" i="1" s="1"/>
  <c r="AR58" i="1"/>
  <c r="AX58" i="1"/>
  <c r="AZ58" i="1"/>
  <c r="BF58" i="1"/>
  <c r="BH58" i="1"/>
  <c r="AN59" i="1"/>
  <c r="AP59" i="1"/>
  <c r="AQ59" i="1"/>
  <c r="AR59" i="1"/>
  <c r="AX59" i="1"/>
  <c r="AZ59" i="1"/>
  <c r="BF59" i="1"/>
  <c r="BH59" i="1"/>
  <c r="AL60" i="1"/>
  <c r="AM60" i="1" s="1"/>
  <c r="AP60" i="1"/>
  <c r="AQ60" i="1" s="1"/>
  <c r="AR60" i="1"/>
  <c r="AX60" i="1"/>
  <c r="AY60" i="1" s="1"/>
  <c r="AZ60" i="1"/>
  <c r="BF60" i="1"/>
  <c r="BH60" i="1"/>
  <c r="AR62" i="1"/>
  <c r="AP63" i="1"/>
  <c r="AR63" i="1"/>
  <c r="AP64" i="1"/>
  <c r="AQ64" i="1"/>
  <c r="AR64" i="1"/>
  <c r="AP66" i="1"/>
  <c r="AR66" i="1"/>
  <c r="AX66" i="1"/>
  <c r="AZ66" i="1"/>
  <c r="AP67" i="1"/>
  <c r="AR67" i="1"/>
  <c r="AX67" i="1"/>
  <c r="AZ67" i="1"/>
  <c r="AP68" i="1"/>
  <c r="AR68" i="1"/>
  <c r="AP69" i="1"/>
  <c r="AR69" i="1"/>
  <c r="AP70" i="1"/>
  <c r="AQ70" i="1" s="1"/>
  <c r="AR70" i="1"/>
  <c r="AZ70" i="1"/>
  <c r="AP71" i="1"/>
  <c r="AR71" i="1"/>
  <c r="AP72" i="1"/>
  <c r="AR72" i="1"/>
  <c r="AP73" i="1"/>
  <c r="AQ73" i="1" s="1"/>
  <c r="AR73" i="1"/>
  <c r="AP74" i="1"/>
  <c r="AR74" i="1"/>
  <c r="AZ74" i="1"/>
  <c r="AP75" i="1"/>
  <c r="AQ75" i="1" s="1"/>
  <c r="AR75" i="1"/>
  <c r="AX75" i="1"/>
  <c r="AZ75" i="1"/>
  <c r="BF75" i="1"/>
  <c r="BH75" i="1"/>
  <c r="AP76" i="1"/>
  <c r="AQ76" i="1" s="1"/>
  <c r="AR76" i="1"/>
  <c r="AX76" i="1"/>
  <c r="AY76" i="1" s="1"/>
  <c r="AZ76" i="1"/>
  <c r="BF76" i="1"/>
  <c r="BH76" i="1"/>
  <c r="AP77" i="1"/>
  <c r="AR77" i="1"/>
  <c r="AX77" i="1"/>
  <c r="AZ77" i="1"/>
  <c r="AP78" i="1"/>
  <c r="AQ78" i="1" s="1"/>
  <c r="AR78" i="1"/>
  <c r="AX78" i="1"/>
  <c r="AY78" i="1" s="1"/>
  <c r="AZ78" i="1"/>
  <c r="AP79" i="1"/>
  <c r="AR79" i="1"/>
  <c r="AX79" i="1"/>
  <c r="AZ79" i="1"/>
  <c r="AP80" i="1"/>
  <c r="AR80" i="1"/>
  <c r="AX80" i="1"/>
  <c r="AZ80" i="1"/>
  <c r="AP81" i="1"/>
  <c r="AR81" i="1"/>
  <c r="AX81" i="1"/>
  <c r="AZ81" i="1"/>
  <c r="BF81" i="1"/>
  <c r="BH81" i="1"/>
  <c r="AP82" i="1"/>
  <c r="AR82" i="1"/>
  <c r="AX82" i="1"/>
  <c r="AZ82" i="1"/>
  <c r="BF82" i="1"/>
  <c r="BG82" i="1"/>
  <c r="BH82" i="1"/>
  <c r="AP83" i="1"/>
  <c r="AR83" i="1"/>
  <c r="AX83" i="1"/>
  <c r="AZ83" i="1"/>
  <c r="BF83" i="1"/>
  <c r="BG83" i="1" s="1"/>
  <c r="BH83" i="1"/>
  <c r="AP84" i="1"/>
  <c r="AQ84" i="1" s="1"/>
  <c r="AR84" i="1"/>
  <c r="AX84" i="1"/>
  <c r="AZ84" i="1"/>
  <c r="BF84" i="1"/>
  <c r="BH84" i="1"/>
  <c r="BE47" i="1"/>
  <c r="BF47" i="1"/>
  <c r="BH47" i="1"/>
  <c r="BJ47" i="1"/>
  <c r="BL47" i="1"/>
  <c r="BM47" i="1"/>
  <c r="BN47" i="1" s="1"/>
  <c r="BR47" i="1"/>
  <c r="BT47" i="1"/>
  <c r="BU47" i="1"/>
  <c r="BU18" i="1" s="1"/>
  <c r="BV47" i="1"/>
  <c r="BX47" i="1"/>
  <c r="BZ47" i="1"/>
  <c r="CB47" i="1"/>
  <c r="CC47" i="1"/>
  <c r="CH47" i="1"/>
  <c r="CJ47" i="1"/>
  <c r="CK47" i="1"/>
  <c r="CN47" i="1" s="1"/>
  <c r="CL47" i="1"/>
  <c r="CP47" i="1"/>
  <c r="CR47" i="1"/>
  <c r="CS47" i="1"/>
  <c r="CT47" i="1" s="1"/>
  <c r="CX47" i="1"/>
  <c r="CZ47" i="1"/>
  <c r="DA47" i="1"/>
  <c r="DB47" i="1"/>
  <c r="DF47" i="1"/>
  <c r="DH47" i="1"/>
  <c r="DI47" i="1"/>
  <c r="DJ47" i="1" s="1"/>
  <c r="DN47" i="1"/>
  <c r="DP47" i="1"/>
  <c r="DQ47" i="1"/>
  <c r="BE48" i="1"/>
  <c r="BF48" i="1"/>
  <c r="BH48" i="1"/>
  <c r="BJ48" i="1"/>
  <c r="BL48" i="1"/>
  <c r="BM48" i="1"/>
  <c r="BN48" i="1" s="1"/>
  <c r="BP48" i="1"/>
  <c r="BR48" i="1"/>
  <c r="BT48" i="1"/>
  <c r="BU48" i="1"/>
  <c r="BV48" i="1"/>
  <c r="BX48" i="1"/>
  <c r="BZ48" i="1"/>
  <c r="CB48" i="1"/>
  <c r="CC48" i="1"/>
  <c r="CD48" i="1" s="1"/>
  <c r="CF48" i="1"/>
  <c r="CH48" i="1"/>
  <c r="CJ48" i="1"/>
  <c r="CK48" i="1"/>
  <c r="CL48" i="1"/>
  <c r="CN48" i="1"/>
  <c r="CP48" i="1"/>
  <c r="CR48" i="1"/>
  <c r="CS48" i="1"/>
  <c r="CT48" i="1" s="1"/>
  <c r="CV48" i="1"/>
  <c r="CX48" i="1"/>
  <c r="CZ48" i="1"/>
  <c r="DA48" i="1"/>
  <c r="DB48" i="1"/>
  <c r="DD48" i="1"/>
  <c r="DF48" i="1"/>
  <c r="DH48" i="1"/>
  <c r="DI48" i="1"/>
  <c r="DJ48" i="1" s="1"/>
  <c r="DL48" i="1"/>
  <c r="DN48" i="1"/>
  <c r="DP48" i="1"/>
  <c r="DQ48" i="1"/>
  <c r="DR48" i="1"/>
  <c r="DT48" i="1"/>
  <c r="BE49" i="1"/>
  <c r="BF49" i="1"/>
  <c r="BH49" i="1"/>
  <c r="BJ49" i="1"/>
  <c r="BL49" i="1"/>
  <c r="BM49" i="1"/>
  <c r="BN49" i="1" s="1"/>
  <c r="BR49" i="1"/>
  <c r="BT49" i="1"/>
  <c r="BU49" i="1"/>
  <c r="BV49" i="1"/>
  <c r="BX49" i="1"/>
  <c r="BZ49" i="1"/>
  <c r="CB49" i="1"/>
  <c r="CC49" i="1"/>
  <c r="CD49" i="1" s="1"/>
  <c r="CH49" i="1"/>
  <c r="CJ49" i="1"/>
  <c r="CK49" i="1"/>
  <c r="CN49" i="1" s="1"/>
  <c r="CL49" i="1"/>
  <c r="CP49" i="1"/>
  <c r="CR49" i="1"/>
  <c r="CS49" i="1"/>
  <c r="CT49" i="1" s="1"/>
  <c r="CX49" i="1"/>
  <c r="CZ49" i="1"/>
  <c r="DA49" i="1"/>
  <c r="DD49" i="1" s="1"/>
  <c r="DB49" i="1"/>
  <c r="DF49" i="1"/>
  <c r="DH49" i="1"/>
  <c r="DI49" i="1"/>
  <c r="DJ49" i="1" s="1"/>
  <c r="DN49" i="1"/>
  <c r="DP49" i="1"/>
  <c r="DQ49" i="1"/>
  <c r="BE50" i="1"/>
  <c r="BF50" i="1"/>
  <c r="BH50" i="1"/>
  <c r="BJ50" i="1"/>
  <c r="BL50" i="1"/>
  <c r="BM50" i="1"/>
  <c r="BN50" i="1" s="1"/>
  <c r="BP50" i="1"/>
  <c r="BR50" i="1"/>
  <c r="BT50" i="1"/>
  <c r="BU50" i="1"/>
  <c r="BV50" i="1"/>
  <c r="BX50" i="1"/>
  <c r="BZ50" i="1"/>
  <c r="CB50" i="1"/>
  <c r="CC50" i="1"/>
  <c r="CD50" i="1" s="1"/>
  <c r="CF50" i="1"/>
  <c r="CH50" i="1"/>
  <c r="CJ50" i="1"/>
  <c r="CK50" i="1"/>
  <c r="CL50" i="1"/>
  <c r="CN50" i="1"/>
  <c r="CP50" i="1"/>
  <c r="CR50" i="1"/>
  <c r="CS50" i="1"/>
  <c r="CT50" i="1" s="1"/>
  <c r="CV50" i="1"/>
  <c r="CX50" i="1"/>
  <c r="CZ50" i="1"/>
  <c r="DA50" i="1"/>
  <c r="DB50" i="1"/>
  <c r="DD50" i="1"/>
  <c r="DF50" i="1"/>
  <c r="DH50" i="1"/>
  <c r="DI50" i="1"/>
  <c r="DJ50" i="1" s="1"/>
  <c r="DL50" i="1"/>
  <c r="DN50" i="1"/>
  <c r="DP50" i="1"/>
  <c r="DQ50" i="1"/>
  <c r="DR50" i="1"/>
  <c r="DT50" i="1"/>
  <c r="BE51" i="1"/>
  <c r="BF51" i="1" s="1"/>
  <c r="BH51" i="1"/>
  <c r="BJ51" i="1"/>
  <c r="BL51" i="1"/>
  <c r="BM51" i="1"/>
  <c r="BN51" i="1" s="1"/>
  <c r="BP51" i="1"/>
  <c r="BR51" i="1"/>
  <c r="BT51" i="1"/>
  <c r="BU51" i="1"/>
  <c r="BV51" i="1" s="1"/>
  <c r="BX51" i="1"/>
  <c r="BZ51" i="1"/>
  <c r="CB51" i="1"/>
  <c r="CC51" i="1"/>
  <c r="CD51" i="1" s="1"/>
  <c r="CF51" i="1"/>
  <c r="CH51" i="1"/>
  <c r="CJ51" i="1"/>
  <c r="CK51" i="1"/>
  <c r="CL51" i="1" s="1"/>
  <c r="CN51" i="1"/>
  <c r="CP51" i="1"/>
  <c r="CR51" i="1"/>
  <c r="CS51" i="1"/>
  <c r="CT51" i="1" s="1"/>
  <c r="CV51" i="1"/>
  <c r="CX51" i="1"/>
  <c r="CZ51" i="1"/>
  <c r="DA51" i="1"/>
  <c r="DB51" i="1"/>
  <c r="DD51" i="1"/>
  <c r="DF51" i="1"/>
  <c r="DH51" i="1"/>
  <c r="DI51" i="1"/>
  <c r="DJ51" i="1" s="1"/>
  <c r="DL51" i="1"/>
  <c r="DN51" i="1"/>
  <c r="DP51" i="1"/>
  <c r="DQ51" i="1"/>
  <c r="DR51" i="1" s="1"/>
  <c r="DT51" i="1"/>
  <c r="BF52" i="1"/>
  <c r="BH52" i="1"/>
  <c r="BI52" i="1"/>
  <c r="BN52" i="1"/>
  <c r="BP52" i="1"/>
  <c r="BQ52" i="1"/>
  <c r="BV52" i="1"/>
  <c r="BX52" i="1"/>
  <c r="BY52" i="1"/>
  <c r="CD52" i="1"/>
  <c r="CF52" i="1"/>
  <c r="CG52" i="1"/>
  <c r="CG18" i="1" s="1"/>
  <c r="CL52" i="1"/>
  <c r="CN52" i="1"/>
  <c r="CO52" i="1"/>
  <c r="CT52" i="1"/>
  <c r="CV52" i="1"/>
  <c r="CW52" i="1"/>
  <c r="CX52" i="1" s="1"/>
  <c r="DB52" i="1"/>
  <c r="DD52" i="1"/>
  <c r="DE52" i="1"/>
  <c r="DF52" i="1"/>
  <c r="DH52" i="1"/>
  <c r="DJ52" i="1"/>
  <c r="DL52" i="1"/>
  <c r="DM52" i="1"/>
  <c r="DN52" i="1" s="1"/>
  <c r="DR52" i="1"/>
  <c r="DT52" i="1"/>
  <c r="BF53" i="1"/>
  <c r="BH53" i="1"/>
  <c r="BI53" i="1"/>
  <c r="BJ53" i="1" s="1"/>
  <c r="BN53" i="1"/>
  <c r="BP53" i="1"/>
  <c r="BQ53" i="1"/>
  <c r="BV53" i="1"/>
  <c r="BX53" i="1"/>
  <c r="BY53" i="1"/>
  <c r="BZ53" i="1" s="1"/>
  <c r="CD53" i="1"/>
  <c r="CF53" i="1"/>
  <c r="CG53" i="1"/>
  <c r="CJ53" i="1" s="1"/>
  <c r="CH53" i="1"/>
  <c r="CL53" i="1"/>
  <c r="CN53" i="1"/>
  <c r="CO53" i="1"/>
  <c r="CT53" i="1"/>
  <c r="CV53" i="1"/>
  <c r="CW53" i="1"/>
  <c r="CZ53" i="1" s="1"/>
  <c r="CX53" i="1"/>
  <c r="DB53" i="1"/>
  <c r="DD53" i="1"/>
  <c r="DE53" i="1"/>
  <c r="DF53" i="1" s="1"/>
  <c r="DJ53" i="1"/>
  <c r="DL53" i="1"/>
  <c r="DM53" i="1"/>
  <c r="DN53" i="1" s="1"/>
  <c r="DP53" i="1"/>
  <c r="DR53" i="1"/>
  <c r="DT53" i="1"/>
  <c r="BF54" i="1"/>
  <c r="BH54" i="1"/>
  <c r="BI54" i="1"/>
  <c r="BJ54" i="1"/>
  <c r="BL54" i="1"/>
  <c r="BN54" i="1"/>
  <c r="BP54" i="1"/>
  <c r="BQ54" i="1"/>
  <c r="BR54" i="1" s="1"/>
  <c r="BT54" i="1"/>
  <c r="BV54" i="1"/>
  <c r="BX54" i="1"/>
  <c r="BY54" i="1"/>
  <c r="BZ54" i="1" s="1"/>
  <c r="CB54" i="1"/>
  <c r="CD54" i="1"/>
  <c r="CF54" i="1"/>
  <c r="CG54" i="1"/>
  <c r="CH54" i="1" s="1"/>
  <c r="CJ54" i="1"/>
  <c r="CL54" i="1"/>
  <c r="CN54" i="1"/>
  <c r="CO54" i="1"/>
  <c r="CP54" i="1"/>
  <c r="CR54" i="1"/>
  <c r="CT54" i="1"/>
  <c r="CV54" i="1"/>
  <c r="CW54" i="1"/>
  <c r="CX54" i="1" s="1"/>
  <c r="CZ54" i="1"/>
  <c r="DB54" i="1"/>
  <c r="DD54" i="1"/>
  <c r="DE54" i="1"/>
  <c r="DF54" i="1" s="1"/>
  <c r="DH54" i="1"/>
  <c r="DJ54" i="1"/>
  <c r="DL54" i="1"/>
  <c r="DM54" i="1"/>
  <c r="DN54" i="1" s="1"/>
  <c r="DP54" i="1"/>
  <c r="DR54" i="1"/>
  <c r="DT54" i="1"/>
  <c r="D84" i="1"/>
  <c r="CU84" i="1" s="1"/>
  <c r="D83" i="1"/>
  <c r="D82" i="1"/>
  <c r="D81" i="1"/>
  <c r="D80" i="1"/>
  <c r="D79" i="1"/>
  <c r="AY79" i="1" s="1"/>
  <c r="D78" i="1"/>
  <c r="D77" i="1"/>
  <c r="D76" i="1"/>
  <c r="CU76" i="1" s="1"/>
  <c r="D75" i="1"/>
  <c r="D74" i="1"/>
  <c r="D73" i="1"/>
  <c r="D72" i="1"/>
  <c r="D71" i="1"/>
  <c r="D70" i="1"/>
  <c r="D69" i="1"/>
  <c r="D68" i="1"/>
  <c r="D67" i="1"/>
  <c r="CU67" i="1" s="1"/>
  <c r="D66" i="1"/>
  <c r="D65" i="1"/>
  <c r="D64" i="1"/>
  <c r="D63" i="1"/>
  <c r="D62" i="1"/>
  <c r="D61" i="1"/>
  <c r="D60" i="1"/>
  <c r="CM60" i="1" s="1"/>
  <c r="D59" i="1"/>
  <c r="D58" i="1"/>
  <c r="CU58" i="1" s="1"/>
  <c r="D57" i="1"/>
  <c r="DK57" i="1" s="1"/>
  <c r="BB66" i="1" l="1"/>
  <c r="BR83" i="1"/>
  <c r="AZ73" i="1"/>
  <c r="AZ69" i="1"/>
  <c r="BH77" i="1"/>
  <c r="CU53" i="1"/>
  <c r="CU52" i="1"/>
  <c r="CM50" i="1"/>
  <c r="CM48" i="1"/>
  <c r="BH79" i="1"/>
  <c r="BH21" i="1" s="1"/>
  <c r="BF79" i="1"/>
  <c r="BG79" i="1" s="1"/>
  <c r="BY18" i="1"/>
  <c r="CP53" i="1"/>
  <c r="CQ53" i="1" s="1"/>
  <c r="CO18" i="1"/>
  <c r="DE18" i="1"/>
  <c r="BX21" i="1"/>
  <c r="DJ73" i="1"/>
  <c r="DK73" i="1" s="1"/>
  <c r="CM47" i="1"/>
  <c r="BI18" i="1"/>
  <c r="BO53" i="1"/>
  <c r="DK52" i="1"/>
  <c r="BQ18" i="1"/>
  <c r="DC51" i="1"/>
  <c r="DP21" i="1"/>
  <c r="CD47" i="1"/>
  <c r="CC18" i="1"/>
  <c r="AZ68" i="1"/>
  <c r="AX68" i="1"/>
  <c r="AY68" i="1" s="1"/>
  <c r="BC66" i="1"/>
  <c r="BG63" i="1"/>
  <c r="BO65" i="1"/>
  <c r="BO71" i="1"/>
  <c r="BO77" i="1"/>
  <c r="BW74" i="1"/>
  <c r="CM58" i="1"/>
  <c r="CM82" i="1"/>
  <c r="DC74" i="1"/>
  <c r="DS65" i="1"/>
  <c r="CS18" i="1"/>
  <c r="CA54" i="1"/>
  <c r="CE53" i="1"/>
  <c r="BK53" i="1"/>
  <c r="CU47" i="1"/>
  <c r="AQ57" i="1"/>
  <c r="BG74" i="1"/>
  <c r="BD59" i="1"/>
  <c r="BB59" i="1"/>
  <c r="BC59" i="1" s="1"/>
  <c r="BO81" i="1"/>
  <c r="BW57" i="1"/>
  <c r="BW67" i="1"/>
  <c r="BX71" i="1"/>
  <c r="BV71" i="1"/>
  <c r="BW71" i="1" s="1"/>
  <c r="CX58" i="1"/>
  <c r="CY58" i="1" s="1"/>
  <c r="DK76" i="1"/>
  <c r="DS66" i="1"/>
  <c r="DS76" i="1"/>
  <c r="DR79" i="1"/>
  <c r="DS79" i="1" s="1"/>
  <c r="CW18" i="1"/>
  <c r="CE63" i="1"/>
  <c r="DG53" i="1"/>
  <c r="BX68" i="1"/>
  <c r="BV68" i="1"/>
  <c r="BW68" i="1" s="1"/>
  <c r="DS57" i="1"/>
  <c r="CE57" i="1"/>
  <c r="AY81" i="1"/>
  <c r="BK81" i="1"/>
  <c r="BS54" i="1"/>
  <c r="BW52" i="1"/>
  <c r="CN21" i="1"/>
  <c r="AQ69" i="1"/>
  <c r="BG57" i="1"/>
  <c r="AY74" i="1"/>
  <c r="BB79" i="1"/>
  <c r="BC79" i="1" s="1"/>
  <c r="BD79" i="1"/>
  <c r="BS69" i="1"/>
  <c r="DC57" i="1"/>
  <c r="BR53" i="1"/>
  <c r="BT53" i="1"/>
  <c r="CJ52" i="1"/>
  <c r="CJ21" i="1" s="1"/>
  <c r="AQ74" i="1"/>
  <c r="AM59" i="1"/>
  <c r="AV68" i="1"/>
  <c r="AT68" i="1"/>
  <c r="AU68" i="1" s="1"/>
  <c r="BC76" i="1"/>
  <c r="BB69" i="1"/>
  <c r="BC69" i="1" s="1"/>
  <c r="BV73" i="1"/>
  <c r="BW73" i="1" s="1"/>
  <c r="BX77" i="1"/>
  <c r="BV77" i="1"/>
  <c r="BW77" i="1" s="1"/>
  <c r="BT79" i="1"/>
  <c r="BT82" i="1"/>
  <c r="BZ57" i="1"/>
  <c r="CA57" i="1" s="1"/>
  <c r="CX68" i="1"/>
  <c r="CY68" i="1" s="1"/>
  <c r="CY76" i="1"/>
  <c r="CM81" i="1"/>
  <c r="DL71" i="1"/>
  <c r="DJ71" i="1"/>
  <c r="DK71" i="1" s="1"/>
  <c r="DI18" i="1"/>
  <c r="DC63" i="1"/>
  <c r="BW51" i="1"/>
  <c r="BW50" i="1"/>
  <c r="BW79" i="1"/>
  <c r="BT68" i="1"/>
  <c r="BR68" i="1"/>
  <c r="BS68" i="1" s="1"/>
  <c r="BZ59" i="1"/>
  <c r="CA59" i="1" s="1"/>
  <c r="BZ69" i="1"/>
  <c r="CA69" i="1" s="1"/>
  <c r="DL77" i="1"/>
  <c r="DJ77" i="1"/>
  <c r="DK77" i="1" s="1"/>
  <c r="BW47" i="1"/>
  <c r="AQ63" i="1"/>
  <c r="BR64" i="1"/>
  <c r="BS64" i="1" s="1"/>
  <c r="CF64" i="1"/>
  <c r="CD64" i="1"/>
  <c r="CE64" i="1" s="1"/>
  <c r="DK54" i="1"/>
  <c r="BS51" i="1"/>
  <c r="BG50" i="1"/>
  <c r="DC47" i="1"/>
  <c r="BE18" i="1"/>
  <c r="AY77" i="1"/>
  <c r="AY66" i="1"/>
  <c r="BG77" i="1"/>
  <c r="CB60" i="1"/>
  <c r="BZ60" i="1"/>
  <c r="CA60" i="1" s="1"/>
  <c r="CX83" i="1"/>
  <c r="CY83" i="1" s="1"/>
  <c r="DK63" i="1"/>
  <c r="DK66" i="1"/>
  <c r="DK74" i="1"/>
  <c r="DC59" i="1"/>
  <c r="BW59" i="1"/>
  <c r="BW75" i="1"/>
  <c r="AY75" i="1"/>
  <c r="CU54" i="1"/>
  <c r="CZ52" i="1"/>
  <c r="BT52" i="1"/>
  <c r="DG51" i="1"/>
  <c r="CE51" i="1"/>
  <c r="CU50" i="1"/>
  <c r="CU48" i="1"/>
  <c r="DD47" i="1"/>
  <c r="DA18" i="1"/>
  <c r="AQ71" i="1"/>
  <c r="CH52" i="1"/>
  <c r="CI52" i="1" s="1"/>
  <c r="BR52" i="1"/>
  <c r="BS52" i="1" s="1"/>
  <c r="DS50" i="1"/>
  <c r="DR49" i="1"/>
  <c r="DT49" i="1"/>
  <c r="DQ18" i="1"/>
  <c r="DR47" i="1"/>
  <c r="DT47" i="1"/>
  <c r="DT21" i="1" s="1"/>
  <c r="CZ21" i="1"/>
  <c r="AY83" i="1"/>
  <c r="AX64" i="1"/>
  <c r="AY64" i="1" s="1"/>
  <c r="AZ64" i="1"/>
  <c r="BO68" i="1"/>
  <c r="BW60" i="1"/>
  <c r="BW63" i="1"/>
  <c r="BW66" i="1"/>
  <c r="CA81" i="1"/>
  <c r="CX73" i="1"/>
  <c r="CY73" i="1" s="1"/>
  <c r="CE82" i="1"/>
  <c r="CU82" i="1"/>
  <c r="DK79" i="1"/>
  <c r="DS59" i="1"/>
  <c r="DS69" i="1"/>
  <c r="DS75" i="1"/>
  <c r="CK18" i="1"/>
  <c r="DM18" i="1"/>
  <c r="CQ76" i="1"/>
  <c r="CE67" i="1"/>
  <c r="DD64" i="1"/>
  <c r="DB64" i="1"/>
  <c r="DC64" i="1" s="1"/>
  <c r="DC79" i="1"/>
  <c r="DS67" i="1"/>
  <c r="BM18" i="1"/>
  <c r="BG53" i="1"/>
  <c r="BO52" i="1"/>
  <c r="DO51" i="1"/>
  <c r="BO47" i="1"/>
  <c r="AQ82" i="1"/>
  <c r="AY80" i="1"/>
  <c r="AQ68" i="1"/>
  <c r="AQ66" i="1"/>
  <c r="AQ61" i="1"/>
  <c r="AY69" i="1"/>
  <c r="BC67" i="1"/>
  <c r="BK76" i="1"/>
  <c r="BP64" i="1"/>
  <c r="BN64" i="1"/>
  <c r="BO64" i="1" s="1"/>
  <c r="BO79" i="1"/>
  <c r="BO83" i="1"/>
  <c r="BW78" i="1"/>
  <c r="BS57" i="1"/>
  <c r="BS80" i="1"/>
  <c r="CA64" i="1"/>
  <c r="BZ83" i="1"/>
  <c r="CA83" i="1" s="1"/>
  <c r="CQ84" i="1"/>
  <c r="CZ66" i="1"/>
  <c r="CX66" i="1"/>
  <c r="CY66" i="1" s="1"/>
  <c r="CY79" i="1"/>
  <c r="DG76" i="1"/>
  <c r="DO74" i="1"/>
  <c r="DO81" i="1"/>
  <c r="CD61" i="1"/>
  <c r="CE61" i="1" s="1"/>
  <c r="CF73" i="1"/>
  <c r="CD73" i="1"/>
  <c r="CE73" i="1" s="1"/>
  <c r="CM83" i="1"/>
  <c r="CU63" i="1"/>
  <c r="CU78" i="1"/>
  <c r="DB61" i="1"/>
  <c r="DC61" i="1" s="1"/>
  <c r="DC80" i="1"/>
  <c r="DC84" i="1"/>
  <c r="DJ62" i="1"/>
  <c r="DK62" i="1" s="1"/>
  <c r="DJ68" i="1"/>
  <c r="DK68" i="1" s="1"/>
  <c r="DK78" i="1"/>
  <c r="DS58" i="1"/>
  <c r="DS61" i="1"/>
  <c r="DT71" i="1"/>
  <c r="DR71" i="1"/>
  <c r="DS71" i="1" s="1"/>
  <c r="DS81" i="1"/>
  <c r="AY84" i="1"/>
  <c r="AQ83" i="1"/>
  <c r="BG76" i="1"/>
  <c r="AY73" i="1"/>
  <c r="BG59" i="1"/>
  <c r="BC60" i="1"/>
  <c r="BC81" i="1"/>
  <c r="BO58" i="1"/>
  <c r="BO61" i="1"/>
  <c r="BW62" i="1"/>
  <c r="BW65" i="1"/>
  <c r="BW82" i="1"/>
  <c r="BS60" i="1"/>
  <c r="BS67" i="1"/>
  <c r="BS75" i="1"/>
  <c r="CA68" i="1"/>
  <c r="CA73" i="1"/>
  <c r="CA76" i="1"/>
  <c r="CI74" i="1"/>
  <c r="CI81" i="1"/>
  <c r="CQ70" i="1"/>
  <c r="CY59" i="1"/>
  <c r="CY82" i="1"/>
  <c r="DG84" i="1"/>
  <c r="DO67" i="1"/>
  <c r="CE58" i="1"/>
  <c r="CM70" i="1"/>
  <c r="CM75" i="1"/>
  <c r="CU74" i="1"/>
  <c r="DC58" i="1"/>
  <c r="DC65" i="1"/>
  <c r="DC68" i="1"/>
  <c r="DK65" i="1"/>
  <c r="DS64" i="1"/>
  <c r="CY53" i="1"/>
  <c r="CI53" i="1"/>
  <c r="CY51" i="1"/>
  <c r="DS52" i="1"/>
  <c r="DC52" i="1"/>
  <c r="CM52" i="1"/>
  <c r="DK51" i="1"/>
  <c r="BK47" i="1"/>
  <c r="BG81" i="1"/>
  <c r="AQ80" i="1"/>
  <c r="AY67" i="1"/>
  <c r="BG60" i="1"/>
  <c r="BG58" i="1"/>
  <c r="AQ62" i="1"/>
  <c r="BG66" i="1"/>
  <c r="BC57" i="1"/>
  <c r="BK70" i="1"/>
  <c r="BK84" i="1"/>
  <c r="BO80" i="1"/>
  <c r="BO84" i="1"/>
  <c r="BW69" i="1"/>
  <c r="CA84" i="1"/>
  <c r="CY67" i="1"/>
  <c r="DG70" i="1"/>
  <c r="CF62" i="1"/>
  <c r="CD62" i="1"/>
  <c r="CE62" i="1" s="1"/>
  <c r="CE74" i="1"/>
  <c r="CE77" i="1"/>
  <c r="CE81" i="1"/>
  <c r="CM57" i="1"/>
  <c r="CM66" i="1"/>
  <c r="CM80" i="1"/>
  <c r="CU59" i="1"/>
  <c r="CU83" i="1"/>
  <c r="DC71" i="1"/>
  <c r="DC77" i="1"/>
  <c r="DC81" i="1"/>
  <c r="DK60" i="1"/>
  <c r="DL69" i="1"/>
  <c r="DJ69" i="1"/>
  <c r="DK69" i="1" s="1"/>
  <c r="DK75" i="1"/>
  <c r="DK83" i="1"/>
  <c r="DS68" i="1"/>
  <c r="DS72" i="1"/>
  <c r="DS78" i="1"/>
  <c r="DS82" i="1"/>
  <c r="BG84" i="1"/>
  <c r="AY82" i="1"/>
  <c r="AQ81" i="1"/>
  <c r="AQ72" i="1"/>
  <c r="AQ67" i="1"/>
  <c r="AY59" i="1"/>
  <c r="AY57" i="1"/>
  <c r="BK80" i="1"/>
  <c r="BO67" i="1"/>
  <c r="BW80" i="1"/>
  <c r="BW84" i="1"/>
  <c r="CI67" i="1"/>
  <c r="CQ80" i="1"/>
  <c r="DO84" i="1"/>
  <c r="CE76" i="1"/>
  <c r="CE83" i="1"/>
  <c r="CM63" i="1"/>
  <c r="CU57" i="1"/>
  <c r="CU66" i="1"/>
  <c r="CU80" i="1"/>
  <c r="DC67" i="1"/>
  <c r="DC82" i="1"/>
  <c r="DK81" i="1"/>
  <c r="DS60" i="1"/>
  <c r="BN19" i="1"/>
  <c r="AQ79" i="1"/>
  <c r="AQ77" i="1"/>
  <c r="BG75" i="1"/>
  <c r="AY58" i="1"/>
  <c r="AQ65" i="1"/>
  <c r="AY63" i="1"/>
  <c r="BG70" i="1"/>
  <c r="BG78" i="1"/>
  <c r="BO70" i="1"/>
  <c r="BO82" i="1"/>
  <c r="BS59" i="1"/>
  <c r="BS73" i="1"/>
  <c r="BS83" i="1"/>
  <c r="CA67" i="1"/>
  <c r="CA79" i="1"/>
  <c r="CY57" i="1"/>
  <c r="CY69" i="1"/>
  <c r="CY81" i="1"/>
  <c r="DG74" i="1"/>
  <c r="DG81" i="1"/>
  <c r="DO70" i="1"/>
  <c r="CE65" i="1"/>
  <c r="CE68" i="1"/>
  <c r="CD79" i="1"/>
  <c r="CE79" i="1" s="1"/>
  <c r="CM59" i="1"/>
  <c r="CM74" i="1"/>
  <c r="CM78" i="1"/>
  <c r="DC70" i="1"/>
  <c r="DK58" i="1"/>
  <c r="DK61" i="1"/>
  <c r="DK72" i="1"/>
  <c r="DS63" i="1"/>
  <c r="DS74" i="1"/>
  <c r="DS77" i="1"/>
  <c r="DS80" i="1"/>
  <c r="DS84" i="1"/>
  <c r="BO73" i="1"/>
  <c r="BO76" i="1"/>
  <c r="BW58" i="1"/>
  <c r="BW61" i="1"/>
  <c r="BW72" i="1"/>
  <c r="BW81" i="1"/>
  <c r="BS66" i="1"/>
  <c r="BS76" i="1"/>
  <c r="CA58" i="1"/>
  <c r="CA70" i="1"/>
  <c r="CA82" i="1"/>
  <c r="CI76" i="1"/>
  <c r="CQ74" i="1"/>
  <c r="CQ81" i="1"/>
  <c r="CY60" i="1"/>
  <c r="CY74" i="1"/>
  <c r="CY84" i="1"/>
  <c r="DG67" i="1"/>
  <c r="DO80" i="1"/>
  <c r="CE60" i="1"/>
  <c r="CE71" i="1"/>
  <c r="CE80" i="1"/>
  <c r="CE84" i="1"/>
  <c r="CU72" i="1"/>
  <c r="CU81" i="1"/>
  <c r="DC62" i="1"/>
  <c r="DC73" i="1"/>
  <c r="DC76" i="1"/>
  <c r="DC83" i="1"/>
  <c r="DK64" i="1"/>
  <c r="DK67" i="1"/>
  <c r="DK82" i="1"/>
  <c r="CT61" i="1"/>
  <c r="CU61" i="1" s="1"/>
  <c r="CT62" i="1"/>
  <c r="CU62" i="1" s="1"/>
  <c r="CT64" i="1"/>
  <c r="CU64" i="1" s="1"/>
  <c r="CT65" i="1"/>
  <c r="CU65" i="1" s="1"/>
  <c r="CT68" i="1"/>
  <c r="CU68" i="1" s="1"/>
  <c r="CT69" i="1"/>
  <c r="CU69" i="1" s="1"/>
  <c r="CT71" i="1"/>
  <c r="CU71" i="1" s="1"/>
  <c r="CT73" i="1"/>
  <c r="CU73" i="1" s="1"/>
  <c r="CT77" i="1"/>
  <c r="CU77" i="1" s="1"/>
  <c r="CT79" i="1"/>
  <c r="CU79" i="1" s="1"/>
  <c r="CL61" i="1"/>
  <c r="CM61" i="1" s="1"/>
  <c r="CL62" i="1"/>
  <c r="CM62" i="1" s="1"/>
  <c r="CL64" i="1"/>
  <c r="CM64" i="1" s="1"/>
  <c r="CL65" i="1"/>
  <c r="CM65" i="1" s="1"/>
  <c r="CL68" i="1"/>
  <c r="CM68" i="1" s="1"/>
  <c r="CL69" i="1"/>
  <c r="CM69" i="1" s="1"/>
  <c r="CL71" i="1"/>
  <c r="CM71" i="1" s="1"/>
  <c r="CL73" i="1"/>
  <c r="CM73" i="1" s="1"/>
  <c r="CL77" i="1"/>
  <c r="CM77" i="1" s="1"/>
  <c r="CL79" i="1"/>
  <c r="CM79" i="1" s="1"/>
  <c r="DN57" i="1"/>
  <c r="DO57" i="1" s="1"/>
  <c r="DN58" i="1"/>
  <c r="DO58" i="1" s="1"/>
  <c r="DN59" i="1"/>
  <c r="DO59" i="1" s="1"/>
  <c r="DN60" i="1"/>
  <c r="DO60" i="1" s="1"/>
  <c r="DN64" i="1"/>
  <c r="DO64" i="1" s="1"/>
  <c r="DN66" i="1"/>
  <c r="DO66" i="1" s="1"/>
  <c r="DN68" i="1"/>
  <c r="DO68" i="1" s="1"/>
  <c r="DN69" i="1"/>
  <c r="DO69" i="1" s="1"/>
  <c r="DN73" i="1"/>
  <c r="DO73" i="1" s="1"/>
  <c r="DN75" i="1"/>
  <c r="DO75" i="1" s="1"/>
  <c r="DN79" i="1"/>
  <c r="DO79" i="1" s="1"/>
  <c r="DN82" i="1"/>
  <c r="DO82" i="1" s="1"/>
  <c r="DN83" i="1"/>
  <c r="DO83" i="1" s="1"/>
  <c r="DF57" i="1"/>
  <c r="DG57" i="1" s="1"/>
  <c r="DF58" i="1"/>
  <c r="DG58" i="1" s="1"/>
  <c r="DF59" i="1"/>
  <c r="DG59" i="1" s="1"/>
  <c r="DF60" i="1"/>
  <c r="DG60" i="1" s="1"/>
  <c r="DF64" i="1"/>
  <c r="DG64" i="1" s="1"/>
  <c r="DF66" i="1"/>
  <c r="DG66" i="1" s="1"/>
  <c r="DF68" i="1"/>
  <c r="DG68" i="1" s="1"/>
  <c r="DF69" i="1"/>
  <c r="DG69" i="1" s="1"/>
  <c r="DF73" i="1"/>
  <c r="DG73" i="1" s="1"/>
  <c r="DF75" i="1"/>
  <c r="DG75" i="1" s="1"/>
  <c r="DF79" i="1"/>
  <c r="DG79" i="1" s="1"/>
  <c r="DF82" i="1"/>
  <c r="DG82" i="1" s="1"/>
  <c r="DF83" i="1"/>
  <c r="DG83" i="1" s="1"/>
  <c r="CP57" i="1"/>
  <c r="CQ57" i="1" s="1"/>
  <c r="CP58" i="1"/>
  <c r="CQ58" i="1" s="1"/>
  <c r="CP59" i="1"/>
  <c r="CQ59" i="1" s="1"/>
  <c r="CP60" i="1"/>
  <c r="CQ60" i="1" s="1"/>
  <c r="CP64" i="1"/>
  <c r="CQ64" i="1" s="1"/>
  <c r="CP66" i="1"/>
  <c r="CQ66" i="1" s="1"/>
  <c r="CP68" i="1"/>
  <c r="CQ68" i="1" s="1"/>
  <c r="CP69" i="1"/>
  <c r="CQ69" i="1" s="1"/>
  <c r="CP73" i="1"/>
  <c r="CQ73" i="1" s="1"/>
  <c r="CP75" i="1"/>
  <c r="CQ75" i="1" s="1"/>
  <c r="CP79" i="1"/>
  <c r="CQ79" i="1" s="1"/>
  <c r="CP82" i="1"/>
  <c r="CQ82" i="1" s="1"/>
  <c r="CP83" i="1"/>
  <c r="CQ83" i="1" s="1"/>
  <c r="CH57" i="1"/>
  <c r="CI57" i="1" s="1"/>
  <c r="CH58" i="1"/>
  <c r="CI58" i="1" s="1"/>
  <c r="CH59" i="1"/>
  <c r="CI59" i="1" s="1"/>
  <c r="CH60" i="1"/>
  <c r="CI60" i="1" s="1"/>
  <c r="CH64" i="1"/>
  <c r="CI64" i="1" s="1"/>
  <c r="CH66" i="1"/>
  <c r="CI66" i="1" s="1"/>
  <c r="CH68" i="1"/>
  <c r="CI68" i="1" s="1"/>
  <c r="CH69" i="1"/>
  <c r="CI69" i="1" s="1"/>
  <c r="CH73" i="1"/>
  <c r="CI73" i="1" s="1"/>
  <c r="CH75" i="1"/>
  <c r="CI75" i="1" s="1"/>
  <c r="CH79" i="1"/>
  <c r="CI79" i="1" s="1"/>
  <c r="CH82" i="1"/>
  <c r="CI82" i="1" s="1"/>
  <c r="CH83" i="1"/>
  <c r="CI83" i="1" s="1"/>
  <c r="BJ82" i="1"/>
  <c r="BK82" i="1" s="1"/>
  <c r="BJ57" i="1"/>
  <c r="BK57" i="1" s="1"/>
  <c r="BJ58" i="1"/>
  <c r="BK58" i="1" s="1"/>
  <c r="BJ59" i="1"/>
  <c r="BK59" i="1" s="1"/>
  <c r="BJ60" i="1"/>
  <c r="BK60" i="1" s="1"/>
  <c r="BJ64" i="1"/>
  <c r="BK64" i="1" s="1"/>
  <c r="BJ66" i="1"/>
  <c r="BK66" i="1" s="1"/>
  <c r="BJ68" i="1"/>
  <c r="BK68" i="1" s="1"/>
  <c r="BJ69" i="1"/>
  <c r="BK69" i="1" s="1"/>
  <c r="BJ73" i="1"/>
  <c r="BK73" i="1" s="1"/>
  <c r="BJ75" i="1"/>
  <c r="BK75" i="1" s="1"/>
  <c r="BJ79" i="1"/>
  <c r="BK79" i="1" s="1"/>
  <c r="BB73" i="1"/>
  <c r="BC73" i="1" s="1"/>
  <c r="BF61" i="1"/>
  <c r="BG61" i="1" s="1"/>
  <c r="BF62" i="1"/>
  <c r="BG62" i="1" s="1"/>
  <c r="BF64" i="1"/>
  <c r="BG64" i="1" s="1"/>
  <c r="BF65" i="1"/>
  <c r="BG65" i="1" s="1"/>
  <c r="BF68" i="1"/>
  <c r="BG68" i="1" s="1"/>
  <c r="BF69" i="1"/>
  <c r="BG69" i="1" s="1"/>
  <c r="BF71" i="1"/>
  <c r="BG71" i="1" s="1"/>
  <c r="BF73" i="1"/>
  <c r="BG73" i="1" s="1"/>
  <c r="BB68" i="1"/>
  <c r="BC68" i="1" s="1"/>
  <c r="BB64" i="1"/>
  <c r="BC64" i="1" s="1"/>
  <c r="AX71" i="1"/>
  <c r="AY71" i="1" s="1"/>
  <c r="AX65" i="1"/>
  <c r="AY65" i="1" s="1"/>
  <c r="AX61" i="1"/>
  <c r="AY61" i="1" s="1"/>
  <c r="AX62" i="1"/>
  <c r="AY62" i="1" s="1"/>
  <c r="AT57" i="1"/>
  <c r="AU57" i="1" s="1"/>
  <c r="AT58" i="1"/>
  <c r="AU58" i="1" s="1"/>
  <c r="AT59" i="1"/>
  <c r="AU59" i="1" s="1"/>
  <c r="AT60" i="1"/>
  <c r="AU60" i="1" s="1"/>
  <c r="AV64" i="1"/>
  <c r="AR61" i="1"/>
  <c r="AN60" i="1"/>
  <c r="AL58" i="1"/>
  <c r="AM58" i="1" s="1"/>
  <c r="AN58" i="1"/>
  <c r="DH53" i="1"/>
  <c r="DH21" i="1" s="1"/>
  <c r="CR53" i="1"/>
  <c r="CB53" i="1"/>
  <c r="BL53" i="1"/>
  <c r="BL21" i="1" s="1"/>
  <c r="DP52" i="1"/>
  <c r="CP52" i="1"/>
  <c r="CQ52" i="1" s="1"/>
  <c r="CR52" i="1"/>
  <c r="CR21" i="1" s="1"/>
  <c r="BZ52" i="1"/>
  <c r="CB52" i="1"/>
  <c r="CB21" i="1" s="1"/>
  <c r="BJ52" i="1"/>
  <c r="BK52" i="1" s="1"/>
  <c r="BL52" i="1"/>
  <c r="DL49" i="1"/>
  <c r="CV49" i="1"/>
  <c r="CF49" i="1"/>
  <c r="BP49" i="1"/>
  <c r="DL47" i="1"/>
  <c r="CV47" i="1"/>
  <c r="CV21" i="1" s="1"/>
  <c r="CF47" i="1"/>
  <c r="CF21" i="1" s="1"/>
  <c r="BP47" i="1"/>
  <c r="BD54" i="1"/>
  <c r="BD51" i="1"/>
  <c r="BB51" i="1"/>
  <c r="BD50" i="1"/>
  <c r="BB50" i="1"/>
  <c r="BD49" i="1"/>
  <c r="BB49" i="1"/>
  <c r="BD48" i="1"/>
  <c r="BB48" i="1"/>
  <c r="BD47" i="1"/>
  <c r="BB47" i="1"/>
  <c r="AZ54" i="1"/>
  <c r="AX54" i="1"/>
  <c r="AZ53" i="1"/>
  <c r="AX53" i="1"/>
  <c r="AZ52" i="1"/>
  <c r="AX52" i="1"/>
  <c r="AZ51" i="1"/>
  <c r="AZ50" i="1"/>
  <c r="AZ48" i="1"/>
  <c r="AV54" i="1"/>
  <c r="AV51" i="1"/>
  <c r="AT51" i="1"/>
  <c r="AV50" i="1"/>
  <c r="AT50" i="1"/>
  <c r="AV49" i="1"/>
  <c r="AT49" i="1"/>
  <c r="AV48" i="1"/>
  <c r="AT48" i="1"/>
  <c r="AV47" i="1"/>
  <c r="AT47" i="1"/>
  <c r="AV46" i="1"/>
  <c r="AV44" i="1"/>
  <c r="AV42" i="1"/>
  <c r="AT42" i="1"/>
  <c r="AV41" i="1"/>
  <c r="AT41" i="1"/>
  <c r="AV40" i="1"/>
  <c r="AT40" i="1"/>
  <c r="AV39" i="1"/>
  <c r="AT39" i="1"/>
  <c r="AR54" i="1"/>
  <c r="AP54" i="1"/>
  <c r="AR53" i="1"/>
  <c r="AP53" i="1"/>
  <c r="AR52" i="1"/>
  <c r="AP52" i="1"/>
  <c r="AR51" i="1"/>
  <c r="AR50" i="1"/>
  <c r="AR48" i="1"/>
  <c r="AR46" i="1"/>
  <c r="AP46" i="1"/>
  <c r="AR45" i="1"/>
  <c r="AP45" i="1"/>
  <c r="AR44" i="1"/>
  <c r="AP44" i="1"/>
  <c r="AR43" i="1"/>
  <c r="AP43" i="1"/>
  <c r="AR42" i="1"/>
  <c r="AR40" i="1"/>
  <c r="AR38" i="1"/>
  <c r="AP38" i="1"/>
  <c r="AR37" i="1"/>
  <c r="AP37" i="1"/>
  <c r="AR36" i="1"/>
  <c r="AP36" i="1"/>
  <c r="AR35" i="1"/>
  <c r="AP35" i="1"/>
  <c r="AN54" i="1"/>
  <c r="AN51" i="1"/>
  <c r="AL51" i="1"/>
  <c r="AN50" i="1"/>
  <c r="AL50" i="1"/>
  <c r="AN49" i="1"/>
  <c r="AL49" i="1"/>
  <c r="AN48" i="1"/>
  <c r="AL48" i="1"/>
  <c r="AN47" i="1"/>
  <c r="AL47" i="1"/>
  <c r="AN46" i="1"/>
  <c r="AN44" i="1"/>
  <c r="AN42" i="1"/>
  <c r="AL42" i="1"/>
  <c r="AN41" i="1"/>
  <c r="AL41" i="1"/>
  <c r="AN40" i="1"/>
  <c r="AL40" i="1"/>
  <c r="AN39" i="1"/>
  <c r="AL39" i="1"/>
  <c r="AN37" i="1"/>
  <c r="AJ54" i="1"/>
  <c r="AH54" i="1"/>
  <c r="AJ53" i="1"/>
  <c r="AH53" i="1"/>
  <c r="AJ52" i="1"/>
  <c r="AH52" i="1"/>
  <c r="AJ51" i="1"/>
  <c r="AJ50" i="1"/>
  <c r="AJ48" i="1"/>
  <c r="AJ46" i="1"/>
  <c r="AH46" i="1"/>
  <c r="AJ45" i="1"/>
  <c r="AH45" i="1"/>
  <c r="AJ44" i="1"/>
  <c r="AH44" i="1"/>
  <c r="AJ43" i="1"/>
  <c r="AH43" i="1"/>
  <c r="AJ42" i="1"/>
  <c r="AJ40" i="1"/>
  <c r="AJ38" i="1"/>
  <c r="AH38" i="1"/>
  <c r="AJ37" i="1"/>
  <c r="AH37" i="1"/>
  <c r="AJ36" i="1"/>
  <c r="AH36" i="1"/>
  <c r="AJ35" i="1"/>
  <c r="AH35" i="1"/>
  <c r="AJ33" i="1"/>
  <c r="AJ29" i="1"/>
  <c r="AH29" i="1"/>
  <c r="AJ28" i="1"/>
  <c r="AH28" i="1"/>
  <c r="AJ27" i="1"/>
  <c r="AH27" i="1"/>
  <c r="AJ26" i="1"/>
  <c r="AH26" i="1"/>
  <c r="AF54" i="1"/>
  <c r="AF51" i="1"/>
  <c r="AD51" i="1"/>
  <c r="AF50" i="1"/>
  <c r="AD50" i="1"/>
  <c r="AF49" i="1"/>
  <c r="AD49" i="1"/>
  <c r="AF48" i="1"/>
  <c r="AD48" i="1"/>
  <c r="AF47" i="1"/>
  <c r="AD47" i="1"/>
  <c r="AF46" i="1"/>
  <c r="AF44" i="1"/>
  <c r="AF42" i="1"/>
  <c r="AD42" i="1"/>
  <c r="AF41" i="1"/>
  <c r="AD41" i="1"/>
  <c r="AF40" i="1"/>
  <c r="AD40" i="1"/>
  <c r="AF39" i="1"/>
  <c r="AD39" i="1"/>
  <c r="AF37" i="1"/>
  <c r="AF34" i="1"/>
  <c r="AD34" i="1"/>
  <c r="AF33" i="1"/>
  <c r="AD33" i="1"/>
  <c r="AF32" i="1"/>
  <c r="AD32" i="1"/>
  <c r="AF31" i="1"/>
  <c r="AD31" i="1"/>
  <c r="AF30" i="1"/>
  <c r="AD30" i="1"/>
  <c r="AB54" i="1"/>
  <c r="Z54" i="1"/>
  <c r="AB53" i="1"/>
  <c r="Z53" i="1"/>
  <c r="AB52" i="1"/>
  <c r="Z52" i="1"/>
  <c r="AB51" i="1"/>
  <c r="AB50" i="1"/>
  <c r="AB48" i="1"/>
  <c r="AB46" i="1"/>
  <c r="Z46" i="1"/>
  <c r="AB45" i="1"/>
  <c r="Z45" i="1"/>
  <c r="AB44" i="1"/>
  <c r="Z44" i="1"/>
  <c r="AB43" i="1"/>
  <c r="Z43" i="1"/>
  <c r="AB42" i="1"/>
  <c r="AB40" i="1"/>
  <c r="AB38" i="1"/>
  <c r="Z38" i="1"/>
  <c r="AB37" i="1"/>
  <c r="Z37" i="1"/>
  <c r="AB36" i="1"/>
  <c r="Z36" i="1"/>
  <c r="AB35" i="1"/>
  <c r="Z35" i="1"/>
  <c r="AB33" i="1"/>
  <c r="AB29" i="1"/>
  <c r="Z29" i="1"/>
  <c r="AB28" i="1"/>
  <c r="Z28" i="1"/>
  <c r="AB27" i="1"/>
  <c r="Z27" i="1"/>
  <c r="AB26" i="1"/>
  <c r="Z26" i="1"/>
  <c r="X54" i="1"/>
  <c r="V54" i="1"/>
  <c r="X53" i="1"/>
  <c r="V53" i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X44" i="1"/>
  <c r="X42" i="1"/>
  <c r="V42" i="1"/>
  <c r="X41" i="1"/>
  <c r="V41" i="1"/>
  <c r="X40" i="1"/>
  <c r="V40" i="1"/>
  <c r="X39" i="1"/>
  <c r="V39" i="1"/>
  <c r="X37" i="1"/>
  <c r="X34" i="1"/>
  <c r="V34" i="1"/>
  <c r="X33" i="1"/>
  <c r="V33" i="1"/>
  <c r="X32" i="1"/>
  <c r="V32" i="1"/>
  <c r="X31" i="1"/>
  <c r="V31" i="1"/>
  <c r="X30" i="1"/>
  <c r="V30" i="1"/>
  <c r="T54" i="1"/>
  <c r="R54" i="1"/>
  <c r="T53" i="1"/>
  <c r="R53" i="1"/>
  <c r="T52" i="1"/>
  <c r="R52" i="1"/>
  <c r="T51" i="1"/>
  <c r="R51" i="1"/>
  <c r="T50" i="1"/>
  <c r="R50" i="1"/>
  <c r="T49" i="1"/>
  <c r="R49" i="1"/>
  <c r="T48" i="1"/>
  <c r="R48" i="1"/>
  <c r="T47" i="1"/>
  <c r="R47" i="1"/>
  <c r="T46" i="1"/>
  <c r="R46" i="1"/>
  <c r="T45" i="1"/>
  <c r="R45" i="1"/>
  <c r="T44" i="1"/>
  <c r="R44" i="1"/>
  <c r="T43" i="1"/>
  <c r="R43" i="1"/>
  <c r="T42" i="1"/>
  <c r="T40" i="1"/>
  <c r="T38" i="1"/>
  <c r="R38" i="1"/>
  <c r="T37" i="1"/>
  <c r="R37" i="1"/>
  <c r="T36" i="1"/>
  <c r="R36" i="1"/>
  <c r="T35" i="1"/>
  <c r="R35" i="1"/>
  <c r="T33" i="1"/>
  <c r="T29" i="1"/>
  <c r="R29" i="1"/>
  <c r="T28" i="1"/>
  <c r="R28" i="1"/>
  <c r="T27" i="1"/>
  <c r="R27" i="1"/>
  <c r="T26" i="1"/>
  <c r="R26" i="1"/>
  <c r="P54" i="1"/>
  <c r="N54" i="1"/>
  <c r="P53" i="1"/>
  <c r="N53" i="1"/>
  <c r="P52" i="1"/>
  <c r="N52" i="1"/>
  <c r="P51" i="1"/>
  <c r="N51" i="1"/>
  <c r="P50" i="1"/>
  <c r="N50" i="1"/>
  <c r="P49" i="1"/>
  <c r="N49" i="1"/>
  <c r="P48" i="1"/>
  <c r="N48" i="1"/>
  <c r="P47" i="1"/>
  <c r="N47" i="1"/>
  <c r="P46" i="1"/>
  <c r="N46" i="1"/>
  <c r="P45" i="1"/>
  <c r="N45" i="1"/>
  <c r="P44" i="1"/>
  <c r="N44" i="1"/>
  <c r="P43" i="1"/>
  <c r="N43" i="1"/>
  <c r="P42" i="1"/>
  <c r="N42" i="1"/>
  <c r="P41" i="1"/>
  <c r="N41" i="1"/>
  <c r="P40" i="1"/>
  <c r="N40" i="1"/>
  <c r="P39" i="1"/>
  <c r="N39" i="1"/>
  <c r="P37" i="1"/>
  <c r="P34" i="1"/>
  <c r="N34" i="1"/>
  <c r="P33" i="1"/>
  <c r="N33" i="1"/>
  <c r="P32" i="1"/>
  <c r="N32" i="1"/>
  <c r="P31" i="1"/>
  <c r="N31" i="1"/>
  <c r="P30" i="1"/>
  <c r="N30" i="1"/>
  <c r="L54" i="1"/>
  <c r="J54" i="1"/>
  <c r="L53" i="1"/>
  <c r="J53" i="1"/>
  <c r="L52" i="1"/>
  <c r="J52" i="1"/>
  <c r="L51" i="1"/>
  <c r="J51" i="1"/>
  <c r="L50" i="1"/>
  <c r="J50" i="1"/>
  <c r="L49" i="1"/>
  <c r="J49" i="1"/>
  <c r="L48" i="1"/>
  <c r="J48" i="1"/>
  <c r="L47" i="1"/>
  <c r="J47" i="1"/>
  <c r="L46" i="1"/>
  <c r="J46" i="1"/>
  <c r="L45" i="1"/>
  <c r="J45" i="1"/>
  <c r="L44" i="1"/>
  <c r="J44" i="1"/>
  <c r="L43" i="1"/>
  <c r="J43" i="1"/>
  <c r="L42" i="1"/>
  <c r="J42" i="1"/>
  <c r="L41" i="1"/>
  <c r="J41" i="1"/>
  <c r="L40" i="1"/>
  <c r="J40" i="1"/>
  <c r="L39" i="1"/>
  <c r="J39" i="1"/>
  <c r="L38" i="1"/>
  <c r="J38" i="1"/>
  <c r="L37" i="1"/>
  <c r="J37" i="1"/>
  <c r="L36" i="1"/>
  <c r="J36" i="1"/>
  <c r="L35" i="1"/>
  <c r="J35" i="1"/>
  <c r="L33" i="1"/>
  <c r="L29" i="1"/>
  <c r="J29" i="1"/>
  <c r="L28" i="1"/>
  <c r="J28" i="1"/>
  <c r="L27" i="1"/>
  <c r="J27" i="1"/>
  <c r="L26" i="1"/>
  <c r="J26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D27" i="1"/>
  <c r="D28" i="1"/>
  <c r="D29" i="1"/>
  <c r="D30" i="1"/>
  <c r="D31" i="1"/>
  <c r="W31" i="1" s="1"/>
  <c r="D32" i="1"/>
  <c r="D33" i="1"/>
  <c r="O33" i="1" s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CA47" i="1" s="1"/>
  <c r="D48" i="1"/>
  <c r="CI48" i="1" s="1"/>
  <c r="D49" i="1"/>
  <c r="CA49" i="1" s="1"/>
  <c r="D50" i="1"/>
  <c r="BS50" i="1" s="1"/>
  <c r="D51" i="1"/>
  <c r="BG51" i="1" s="1"/>
  <c r="D52" i="1"/>
  <c r="CY52" i="1" s="1"/>
  <c r="D53" i="1"/>
  <c r="DO53" i="1" s="1"/>
  <c r="D54" i="1"/>
  <c r="AI54" i="1" s="1"/>
  <c r="D26" i="1"/>
  <c r="BT21" i="1" l="1"/>
  <c r="BJ19" i="1"/>
  <c r="BG48" i="1"/>
  <c r="DF19" i="1"/>
  <c r="CP19" i="1"/>
  <c r="CU20" i="1"/>
  <c r="CE47" i="1"/>
  <c r="CE20" i="1" s="1"/>
  <c r="CD19" i="1"/>
  <c r="DL21" i="1"/>
  <c r="BO48" i="1"/>
  <c r="CY47" i="1"/>
  <c r="BW49" i="1"/>
  <c r="DO48" i="1"/>
  <c r="BK54" i="1"/>
  <c r="BO54" i="1"/>
  <c r="DO47" i="1"/>
  <c r="DO20" i="1" s="1"/>
  <c r="DG49" i="1"/>
  <c r="BK49" i="1"/>
  <c r="CM54" i="1"/>
  <c r="CE48" i="1"/>
  <c r="BR19" i="1"/>
  <c r="BS49" i="1"/>
  <c r="CE54" i="1"/>
  <c r="CU51" i="1"/>
  <c r="DK50" i="1"/>
  <c r="DK49" i="1"/>
  <c r="BS53" i="1"/>
  <c r="DK48" i="1"/>
  <c r="DJ19" i="1"/>
  <c r="CA48" i="1"/>
  <c r="CA20" i="1" s="1"/>
  <c r="CQ48" i="1"/>
  <c r="CY50" i="1"/>
  <c r="BW54" i="1"/>
  <c r="DC54" i="1"/>
  <c r="CQ51" i="1"/>
  <c r="BO50" i="1"/>
  <c r="BO20" i="1" s="1"/>
  <c r="DO54" i="1"/>
  <c r="BO49" i="1"/>
  <c r="BS47" i="1"/>
  <c r="CI49" i="1"/>
  <c r="BG52" i="1"/>
  <c r="BF19" i="1"/>
  <c r="CI51" i="1"/>
  <c r="CM51" i="1"/>
  <c r="DK47" i="1"/>
  <c r="CU49" i="1"/>
  <c r="CE49" i="1"/>
  <c r="CQ54" i="1"/>
  <c r="DG54" i="1"/>
  <c r="CX19" i="1"/>
  <c r="DG48" i="1"/>
  <c r="BK48" i="1"/>
  <c r="BG49" i="1"/>
  <c r="BS48" i="1"/>
  <c r="DS54" i="1"/>
  <c r="DS48" i="1"/>
  <c r="CM49" i="1"/>
  <c r="DC53" i="1"/>
  <c r="BW53" i="1"/>
  <c r="DO50" i="1"/>
  <c r="CQ49" i="1"/>
  <c r="CQ47" i="1"/>
  <c r="CI47" i="1"/>
  <c r="DO52" i="1"/>
  <c r="CM53" i="1"/>
  <c r="BG47" i="1"/>
  <c r="CY54" i="1"/>
  <c r="DG52" i="1"/>
  <c r="DC49" i="1"/>
  <c r="DC20" i="1" s="1"/>
  <c r="CE52" i="1"/>
  <c r="DO49" i="1"/>
  <c r="CY49" i="1"/>
  <c r="BG54" i="1"/>
  <c r="CH19" i="1"/>
  <c r="BW20" i="1"/>
  <c r="CT19" i="1"/>
  <c r="CM20" i="1"/>
  <c r="DS47" i="1"/>
  <c r="DR19" i="1"/>
  <c r="CY48" i="1"/>
  <c r="CA52" i="1"/>
  <c r="BZ19" i="1"/>
  <c r="DG47" i="1"/>
  <c r="DN19" i="1"/>
  <c r="BO51" i="1"/>
  <c r="CA51" i="1"/>
  <c r="DG50" i="1"/>
  <c r="BK50" i="1"/>
  <c r="BP21" i="1"/>
  <c r="BK51" i="1"/>
  <c r="DC50" i="1"/>
  <c r="DC48" i="1"/>
  <c r="CE50" i="1"/>
  <c r="DS49" i="1"/>
  <c r="DD21" i="1"/>
  <c r="DS53" i="1"/>
  <c r="DB19" i="1"/>
  <c r="CI54" i="1"/>
  <c r="BV19" i="1"/>
  <c r="BW48" i="1"/>
  <c r="CA53" i="1"/>
  <c r="CI50" i="1"/>
  <c r="DK53" i="1"/>
  <c r="CA50" i="1"/>
  <c r="CQ50" i="1"/>
  <c r="CL19" i="1"/>
  <c r="DS51" i="1"/>
  <c r="AA26" i="1"/>
  <c r="W51" i="1"/>
  <c r="G49" i="1"/>
  <c r="W47" i="1"/>
  <c r="G43" i="1"/>
  <c r="G41" i="1"/>
  <c r="G39" i="1"/>
  <c r="G35" i="1"/>
  <c r="K28" i="1"/>
  <c r="S28" i="1"/>
  <c r="W49" i="1"/>
  <c r="W53" i="1"/>
  <c r="AA28" i="1"/>
  <c r="K36" i="1"/>
  <c r="K40" i="1"/>
  <c r="K44" i="1"/>
  <c r="K48" i="1"/>
  <c r="K52" i="1"/>
  <c r="O31" i="1"/>
  <c r="S36" i="1"/>
  <c r="W33" i="1"/>
  <c r="AA36" i="1"/>
  <c r="G52" i="1"/>
  <c r="G48" i="1"/>
  <c r="AI46" i="1"/>
  <c r="AQ44" i="1"/>
  <c r="AA44" i="1"/>
  <c r="AI38" i="1"/>
  <c r="AQ36" i="1"/>
  <c r="G54" i="1"/>
  <c r="G53" i="1"/>
  <c r="G51" i="1"/>
  <c r="G50" i="1"/>
  <c r="G47" i="1"/>
  <c r="G46" i="1"/>
  <c r="G45" i="1"/>
  <c r="G44" i="1"/>
  <c r="G42" i="1"/>
  <c r="G40" i="1"/>
  <c r="G38" i="1"/>
  <c r="G37" i="1"/>
  <c r="G36" i="1"/>
  <c r="G34" i="1"/>
  <c r="G33" i="1"/>
  <c r="G32" i="1"/>
  <c r="G31" i="1"/>
  <c r="G30" i="1"/>
  <c r="K26" i="1"/>
  <c r="K27" i="1"/>
  <c r="K35" i="1"/>
  <c r="K38" i="1"/>
  <c r="K39" i="1"/>
  <c r="K42" i="1"/>
  <c r="K43" i="1"/>
  <c r="K46" i="1"/>
  <c r="K47" i="1"/>
  <c r="K50" i="1"/>
  <c r="K51" i="1"/>
  <c r="K54" i="1"/>
  <c r="O30" i="1"/>
  <c r="O34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S29" i="1"/>
  <c r="S37" i="1"/>
  <c r="W32" i="1"/>
  <c r="W48" i="1"/>
  <c r="W52" i="1"/>
  <c r="AA27" i="1"/>
  <c r="AA35" i="1"/>
  <c r="AA38" i="1"/>
  <c r="AA53" i="1"/>
  <c r="AE33" i="1"/>
  <c r="AI28" i="1"/>
  <c r="AI52" i="1"/>
  <c r="AY53" i="1"/>
  <c r="AI26" i="1"/>
  <c r="AU51" i="1"/>
  <c r="AM51" i="1"/>
  <c r="AE51" i="1"/>
  <c r="BC47" i="1"/>
  <c r="AU47" i="1"/>
  <c r="AM47" i="1"/>
  <c r="AE47" i="1"/>
  <c r="AM41" i="1"/>
  <c r="AU39" i="1"/>
  <c r="AE39" i="1"/>
  <c r="AE31" i="1"/>
  <c r="K29" i="1"/>
  <c r="K37" i="1"/>
  <c r="K41" i="1"/>
  <c r="K45" i="1"/>
  <c r="K49" i="1"/>
  <c r="K53" i="1"/>
  <c r="O32" i="1"/>
  <c r="S26" i="1"/>
  <c r="S27" i="1"/>
  <c r="S35" i="1"/>
  <c r="S38" i="1"/>
  <c r="S43" i="1"/>
  <c r="S44" i="1"/>
  <c r="S45" i="1"/>
  <c r="S46" i="1"/>
  <c r="S47" i="1"/>
  <c r="S48" i="1"/>
  <c r="S49" i="1"/>
  <c r="S50" i="1"/>
  <c r="S51" i="1"/>
  <c r="S52" i="1"/>
  <c r="S53" i="1"/>
  <c r="S54" i="1"/>
  <c r="W30" i="1"/>
  <c r="W34" i="1"/>
  <c r="W39" i="1"/>
  <c r="W40" i="1"/>
  <c r="W41" i="1"/>
  <c r="W42" i="1"/>
  <c r="W50" i="1"/>
  <c r="W54" i="1"/>
  <c r="AA29" i="1"/>
  <c r="AA37" i="1"/>
  <c r="AE41" i="1"/>
  <c r="AE49" i="1"/>
  <c r="AI36" i="1"/>
  <c r="AI44" i="1"/>
  <c r="AM39" i="1"/>
  <c r="AM49" i="1"/>
  <c r="AQ38" i="1"/>
  <c r="AQ46" i="1"/>
  <c r="AU41" i="1"/>
  <c r="AU49" i="1"/>
  <c r="AA43" i="1"/>
  <c r="AA54" i="1"/>
  <c r="AE30" i="1"/>
  <c r="AE34" i="1"/>
  <c r="AE42" i="1"/>
  <c r="AE50" i="1"/>
  <c r="AI29" i="1"/>
  <c r="AI37" i="1"/>
  <c r="AI45" i="1"/>
  <c r="AI53" i="1"/>
  <c r="AM40" i="1"/>
  <c r="AM50" i="1"/>
  <c r="AQ35" i="1"/>
  <c r="AQ43" i="1"/>
  <c r="AQ52" i="1"/>
  <c r="AQ53" i="1"/>
  <c r="AQ54" i="1"/>
  <c r="AU42" i="1"/>
  <c r="AU50" i="1"/>
  <c r="AY54" i="1"/>
  <c r="AA45" i="1"/>
  <c r="AA46" i="1"/>
  <c r="AA52" i="1"/>
  <c r="AE32" i="1"/>
  <c r="AE40" i="1"/>
  <c r="AE48" i="1"/>
  <c r="AI27" i="1"/>
  <c r="AI35" i="1"/>
  <c r="AI43" i="1"/>
  <c r="AM42" i="1"/>
  <c r="AM48" i="1"/>
  <c r="AQ37" i="1"/>
  <c r="AQ45" i="1"/>
  <c r="AU40" i="1"/>
  <c r="AU48" i="1"/>
  <c r="AY52" i="1"/>
  <c r="BC48" i="1"/>
  <c r="BC49" i="1"/>
  <c r="BC50" i="1"/>
  <c r="BC51" i="1"/>
  <c r="AC15" i="1"/>
  <c r="AG15" i="1"/>
  <c r="AK15" i="1"/>
  <c r="AO15" i="1"/>
  <c r="AS15" i="1"/>
  <c r="AW15" i="1"/>
  <c r="BA15" i="1"/>
  <c r="BE15" i="1"/>
  <c r="BI15" i="1"/>
  <c r="BM15" i="1"/>
  <c r="BQ15" i="1"/>
  <c r="BU15" i="1"/>
  <c r="BY15" i="1"/>
  <c r="CC15" i="1"/>
  <c r="CG15" i="1"/>
  <c r="CK15" i="1"/>
  <c r="CO15" i="1"/>
  <c r="CS15" i="1"/>
  <c r="CW15" i="1"/>
  <c r="DA15" i="1"/>
  <c r="DE15" i="1"/>
  <c r="DI15" i="1"/>
  <c r="DM15" i="1"/>
  <c r="DQ15" i="1"/>
  <c r="E17" i="1"/>
  <c r="E23" i="1" s="1"/>
  <c r="E16" i="1"/>
  <c r="I17" i="1" s="1"/>
  <c r="I23" i="1" s="1"/>
  <c r="BK20" i="1" l="1"/>
  <c r="BG20" i="1"/>
  <c r="BS20" i="1"/>
  <c r="DS20" i="1"/>
  <c r="CY20" i="1"/>
  <c r="DG20" i="1"/>
  <c r="CI20" i="1"/>
  <c r="DK20" i="1"/>
  <c r="CQ20" i="1"/>
  <c r="I16" i="1"/>
  <c r="M17" i="1" s="1"/>
  <c r="M23" i="1" s="1"/>
  <c r="BA54" i="1"/>
  <c r="BB54" i="1" s="1"/>
  <c r="BC54" i="1" s="1"/>
  <c r="BA53" i="1"/>
  <c r="BA52" i="1"/>
  <c r="AW51" i="1"/>
  <c r="AX51" i="1" s="1"/>
  <c r="AY51" i="1" s="1"/>
  <c r="AW50" i="1"/>
  <c r="AX50" i="1" s="1"/>
  <c r="AY50" i="1" s="1"/>
  <c r="AW49" i="1"/>
  <c r="AW48" i="1"/>
  <c r="AX48" i="1" s="1"/>
  <c r="AY48" i="1" s="1"/>
  <c r="AW47" i="1"/>
  <c r="AW18" i="1" s="1"/>
  <c r="AS54" i="1"/>
  <c r="AT54" i="1" s="1"/>
  <c r="AU54" i="1" s="1"/>
  <c r="AS53" i="1"/>
  <c r="AS52" i="1"/>
  <c r="AO51" i="1"/>
  <c r="AP51" i="1" s="1"/>
  <c r="AQ51" i="1" s="1"/>
  <c r="AO50" i="1"/>
  <c r="AP50" i="1" s="1"/>
  <c r="AQ50" i="1" s="1"/>
  <c r="AO49" i="1"/>
  <c r="AO48" i="1"/>
  <c r="AP48" i="1" s="1"/>
  <c r="AQ48" i="1" s="1"/>
  <c r="AO47" i="1"/>
  <c r="AK54" i="1"/>
  <c r="AL54" i="1" s="1"/>
  <c r="AM54" i="1" s="1"/>
  <c r="AK53" i="1"/>
  <c r="AG51" i="1"/>
  <c r="AH51" i="1" s="1"/>
  <c r="AI51" i="1" s="1"/>
  <c r="AG50" i="1"/>
  <c r="AH50" i="1" s="1"/>
  <c r="AI50" i="1" s="1"/>
  <c r="AG49" i="1"/>
  <c r="AG48" i="1"/>
  <c r="AH48" i="1" s="1"/>
  <c r="AI48" i="1" s="1"/>
  <c r="AG47" i="1"/>
  <c r="AS46" i="1"/>
  <c r="AT46" i="1" s="1"/>
  <c r="AU46" i="1" s="1"/>
  <c r="AS45" i="1"/>
  <c r="AS44" i="1"/>
  <c r="AT44" i="1" s="1"/>
  <c r="AU44" i="1" s="1"/>
  <c r="AS43" i="1"/>
  <c r="AO42" i="1"/>
  <c r="AP42" i="1" s="1"/>
  <c r="AQ42" i="1" s="1"/>
  <c r="AO41" i="1"/>
  <c r="AO40" i="1"/>
  <c r="AP40" i="1" s="1"/>
  <c r="AQ40" i="1" s="1"/>
  <c r="AO39" i="1"/>
  <c r="AK46" i="1"/>
  <c r="AL46" i="1" s="1"/>
  <c r="AM46" i="1" s="1"/>
  <c r="AK45" i="1"/>
  <c r="AK44" i="1"/>
  <c r="AL44" i="1" s="1"/>
  <c r="AM44" i="1" s="1"/>
  <c r="AK43" i="1"/>
  <c r="AG42" i="1"/>
  <c r="AH42" i="1" s="1"/>
  <c r="AI42" i="1" s="1"/>
  <c r="AG41" i="1"/>
  <c r="AG40" i="1"/>
  <c r="AH40" i="1" s="1"/>
  <c r="AI40" i="1" s="1"/>
  <c r="AG39" i="1"/>
  <c r="AC46" i="1"/>
  <c r="AD46" i="1" s="1"/>
  <c r="AE46" i="1" s="1"/>
  <c r="AC45" i="1"/>
  <c r="AC44" i="1"/>
  <c r="AD44" i="1" s="1"/>
  <c r="AE44" i="1" s="1"/>
  <c r="AC43" i="1"/>
  <c r="Y42" i="1"/>
  <c r="Z42" i="1" s="1"/>
  <c r="AA42" i="1" s="1"/>
  <c r="Y41" i="1"/>
  <c r="Y40" i="1"/>
  <c r="Z40" i="1" s="1"/>
  <c r="AA40" i="1" s="1"/>
  <c r="Y39" i="1"/>
  <c r="AK38" i="1"/>
  <c r="AK37" i="1"/>
  <c r="AL37" i="1" s="1"/>
  <c r="AM37" i="1" s="1"/>
  <c r="AK36" i="1"/>
  <c r="AK35" i="1"/>
  <c r="AG34" i="1"/>
  <c r="AG33" i="1"/>
  <c r="AH33" i="1" s="1"/>
  <c r="AI33" i="1" s="1"/>
  <c r="AG32" i="1"/>
  <c r="AG31" i="1"/>
  <c r="AG30" i="1"/>
  <c r="AC38" i="1"/>
  <c r="AC37" i="1"/>
  <c r="AD37" i="1" s="1"/>
  <c r="AE37" i="1" s="1"/>
  <c r="AC36" i="1"/>
  <c r="AC35" i="1"/>
  <c r="Y34" i="1"/>
  <c r="Y33" i="1"/>
  <c r="Z33" i="1" s="1"/>
  <c r="AA33" i="1" s="1"/>
  <c r="Y32" i="1"/>
  <c r="Y31" i="1"/>
  <c r="Y30" i="1"/>
  <c r="U38" i="1"/>
  <c r="U37" i="1"/>
  <c r="V37" i="1" s="1"/>
  <c r="W37" i="1" s="1"/>
  <c r="U36" i="1"/>
  <c r="U35" i="1"/>
  <c r="Q34" i="1"/>
  <c r="Q33" i="1"/>
  <c r="R33" i="1" s="1"/>
  <c r="S33" i="1" s="1"/>
  <c r="Q32" i="1"/>
  <c r="Q31" i="1"/>
  <c r="Q30" i="1"/>
  <c r="AC29" i="1"/>
  <c r="AC28" i="1"/>
  <c r="AC27" i="1"/>
  <c r="AC26" i="1"/>
  <c r="U29" i="1"/>
  <c r="U28" i="1"/>
  <c r="U27" i="1"/>
  <c r="U26" i="1"/>
  <c r="M29" i="1"/>
  <c r="M28" i="1"/>
  <c r="M27" i="1"/>
  <c r="M26" i="1"/>
  <c r="AC52" i="1"/>
  <c r="AC53" i="1"/>
  <c r="AC54" i="1"/>
  <c r="AD54" i="1" s="1"/>
  <c r="AE54" i="1" s="1"/>
  <c r="Y51" i="1"/>
  <c r="Z51" i="1" s="1"/>
  <c r="AA51" i="1" s="1"/>
  <c r="Y48" i="1"/>
  <c r="Z48" i="1" s="1"/>
  <c r="AA48" i="1" s="1"/>
  <c r="Y49" i="1"/>
  <c r="Y50" i="1"/>
  <c r="Z50" i="1" s="1"/>
  <c r="AA50" i="1" s="1"/>
  <c r="Y47" i="1"/>
  <c r="U44" i="1"/>
  <c r="V44" i="1" s="1"/>
  <c r="W44" i="1" s="1"/>
  <c r="U45" i="1"/>
  <c r="U46" i="1"/>
  <c r="V46" i="1" s="1"/>
  <c r="W46" i="1" s="1"/>
  <c r="U43" i="1"/>
  <c r="Q40" i="1"/>
  <c r="R40" i="1" s="1"/>
  <c r="S40" i="1" s="1"/>
  <c r="Q41" i="1"/>
  <c r="Q42" i="1"/>
  <c r="R42" i="1" s="1"/>
  <c r="S42" i="1" s="1"/>
  <c r="Q39" i="1"/>
  <c r="M36" i="1"/>
  <c r="M37" i="1"/>
  <c r="N37" i="1" s="1"/>
  <c r="O37" i="1" s="1"/>
  <c r="M38" i="1"/>
  <c r="M35" i="1"/>
  <c r="I31" i="1"/>
  <c r="I32" i="1"/>
  <c r="I33" i="1"/>
  <c r="J33" i="1" s="1"/>
  <c r="K33" i="1" s="1"/>
  <c r="I34" i="1"/>
  <c r="I30" i="1"/>
  <c r="I18" i="1" s="1"/>
  <c r="E27" i="1"/>
  <c r="F27" i="1" s="1"/>
  <c r="E28" i="1"/>
  <c r="F28" i="1" s="1"/>
  <c r="E29" i="1"/>
  <c r="F29" i="1" s="1"/>
  <c r="E26" i="1"/>
  <c r="E11" i="1"/>
  <c r="E12" i="1"/>
  <c r="I12" i="1" s="1"/>
  <c r="AG18" i="1" l="1"/>
  <c r="M18" i="1"/>
  <c r="E18" i="1"/>
  <c r="AK18" i="1"/>
  <c r="AS18" i="1"/>
  <c r="BA18" i="1"/>
  <c r="AO18" i="1"/>
  <c r="AC18" i="1"/>
  <c r="U18" i="1"/>
  <c r="Q18" i="1"/>
  <c r="Y18" i="1"/>
  <c r="F26" i="1"/>
  <c r="F19" i="1" s="1"/>
  <c r="H26" i="1"/>
  <c r="L31" i="1"/>
  <c r="J31" i="1"/>
  <c r="K31" i="1" s="1"/>
  <c r="P38" i="1"/>
  <c r="N38" i="1"/>
  <c r="O38" i="1" s="1"/>
  <c r="N36" i="1"/>
  <c r="O36" i="1" s="1"/>
  <c r="P36" i="1"/>
  <c r="X35" i="1"/>
  <c r="V35" i="1"/>
  <c r="W35" i="1" s="1"/>
  <c r="AB30" i="1"/>
  <c r="Z30" i="1"/>
  <c r="AD36" i="1"/>
  <c r="AE36" i="1" s="1"/>
  <c r="AF36" i="1"/>
  <c r="AN35" i="1"/>
  <c r="AL35" i="1"/>
  <c r="AL52" i="1"/>
  <c r="AM52" i="1" s="1"/>
  <c r="AN52" i="1"/>
  <c r="AT52" i="1"/>
  <c r="AU52" i="1" s="1"/>
  <c r="AV52" i="1"/>
  <c r="BB52" i="1"/>
  <c r="BD52" i="1"/>
  <c r="BD21" i="1" s="1"/>
  <c r="L30" i="1"/>
  <c r="J30" i="1"/>
  <c r="AD52" i="1"/>
  <c r="AE52" i="1" s="1"/>
  <c r="AF52" i="1"/>
  <c r="R31" i="1"/>
  <c r="S31" i="1" s="1"/>
  <c r="T31" i="1"/>
  <c r="AB32" i="1"/>
  <c r="Z32" i="1"/>
  <c r="AA32" i="1" s="1"/>
  <c r="AB34" i="1"/>
  <c r="Z34" i="1"/>
  <c r="AA34" i="1" s="1"/>
  <c r="AF38" i="1"/>
  <c r="AD38" i="1"/>
  <c r="AE38" i="1" s="1"/>
  <c r="AH31" i="1"/>
  <c r="AI31" i="1" s="1"/>
  <c r="AJ31" i="1"/>
  <c r="L34" i="1"/>
  <c r="J34" i="1"/>
  <c r="K34" i="1" s="1"/>
  <c r="L32" i="1"/>
  <c r="J32" i="1"/>
  <c r="K32" i="1" s="1"/>
  <c r="P35" i="1"/>
  <c r="N35" i="1"/>
  <c r="O35" i="1" s="1"/>
  <c r="R39" i="1"/>
  <c r="S39" i="1" s="1"/>
  <c r="T39" i="1"/>
  <c r="R41" i="1"/>
  <c r="S41" i="1" s="1"/>
  <c r="T41" i="1"/>
  <c r="V43" i="1"/>
  <c r="W43" i="1" s="1"/>
  <c r="X43" i="1"/>
  <c r="V45" i="1"/>
  <c r="W45" i="1" s="1"/>
  <c r="X45" i="1"/>
  <c r="Z47" i="1"/>
  <c r="AA47" i="1" s="1"/>
  <c r="AB47" i="1"/>
  <c r="Z49" i="1"/>
  <c r="AA49" i="1" s="1"/>
  <c r="AB49" i="1"/>
  <c r="AF53" i="1"/>
  <c r="AD53" i="1"/>
  <c r="AE53" i="1" s="1"/>
  <c r="P26" i="1"/>
  <c r="N26" i="1"/>
  <c r="V26" i="1"/>
  <c r="X26" i="1"/>
  <c r="AF26" i="1"/>
  <c r="AD26" i="1"/>
  <c r="T30" i="1"/>
  <c r="R30" i="1"/>
  <c r="T32" i="1"/>
  <c r="R32" i="1"/>
  <c r="S32" i="1" s="1"/>
  <c r="T34" i="1"/>
  <c r="R34" i="1"/>
  <c r="S34" i="1" s="1"/>
  <c r="X36" i="1"/>
  <c r="V36" i="1"/>
  <c r="W36" i="1" s="1"/>
  <c r="V38" i="1"/>
  <c r="W38" i="1" s="1"/>
  <c r="X38" i="1"/>
  <c r="AB31" i="1"/>
  <c r="Z31" i="1"/>
  <c r="AA31" i="1" s="1"/>
  <c r="AF35" i="1"/>
  <c r="AD35" i="1"/>
  <c r="AE35" i="1" s="1"/>
  <c r="AJ30" i="1"/>
  <c r="AJ21" i="1" s="1"/>
  <c r="AH30" i="1"/>
  <c r="AJ32" i="1"/>
  <c r="AH32" i="1"/>
  <c r="AI32" i="1" s="1"/>
  <c r="AJ34" i="1"/>
  <c r="AH34" i="1"/>
  <c r="AI34" i="1" s="1"/>
  <c r="AN36" i="1"/>
  <c r="AL36" i="1"/>
  <c r="AM36" i="1" s="1"/>
  <c r="AL38" i="1"/>
  <c r="AM38" i="1" s="1"/>
  <c r="AN38" i="1"/>
  <c r="AB39" i="1"/>
  <c r="Z39" i="1"/>
  <c r="AA39" i="1" s="1"/>
  <c r="AB41" i="1"/>
  <c r="Z41" i="1"/>
  <c r="AA41" i="1" s="1"/>
  <c r="AF43" i="1"/>
  <c r="AD43" i="1"/>
  <c r="AE43" i="1" s="1"/>
  <c r="AF45" i="1"/>
  <c r="AD45" i="1"/>
  <c r="AE45" i="1" s="1"/>
  <c r="AH39" i="1"/>
  <c r="AI39" i="1" s="1"/>
  <c r="AJ39" i="1"/>
  <c r="AJ41" i="1"/>
  <c r="AH41" i="1"/>
  <c r="AI41" i="1" s="1"/>
  <c r="AL43" i="1"/>
  <c r="AM43" i="1" s="1"/>
  <c r="AN43" i="1"/>
  <c r="AN45" i="1"/>
  <c r="AL45" i="1"/>
  <c r="AM45" i="1" s="1"/>
  <c r="AR39" i="1"/>
  <c r="AP39" i="1"/>
  <c r="AP41" i="1"/>
  <c r="AQ41" i="1" s="1"/>
  <c r="AR41" i="1"/>
  <c r="AV43" i="1"/>
  <c r="AT43" i="1"/>
  <c r="AV45" i="1"/>
  <c r="AT45" i="1"/>
  <c r="AU45" i="1" s="1"/>
  <c r="AH47" i="1"/>
  <c r="AI47" i="1" s="1"/>
  <c r="AJ47" i="1"/>
  <c r="AJ49" i="1"/>
  <c r="AH49" i="1"/>
  <c r="AI49" i="1" s="1"/>
  <c r="AL53" i="1"/>
  <c r="AM53" i="1" s="1"/>
  <c r="AN53" i="1"/>
  <c r="AR47" i="1"/>
  <c r="AP47" i="1"/>
  <c r="AQ47" i="1" s="1"/>
  <c r="AP49" i="1"/>
  <c r="AQ49" i="1" s="1"/>
  <c r="AR49" i="1"/>
  <c r="AV53" i="1"/>
  <c r="AT53" i="1"/>
  <c r="AU53" i="1" s="1"/>
  <c r="AZ47" i="1"/>
  <c r="AX47" i="1"/>
  <c r="AZ49" i="1"/>
  <c r="AX49" i="1"/>
  <c r="AY49" i="1" s="1"/>
  <c r="BB53" i="1"/>
  <c r="BC53" i="1" s="1"/>
  <c r="BD53" i="1"/>
  <c r="AF27" i="1"/>
  <c r="AD27" i="1"/>
  <c r="AE27" i="1" s="1"/>
  <c r="AF29" i="1"/>
  <c r="AD29" i="1"/>
  <c r="AE29" i="1" s="1"/>
  <c r="AF28" i="1"/>
  <c r="AD28" i="1"/>
  <c r="AE28" i="1" s="1"/>
  <c r="X27" i="1"/>
  <c r="V27" i="1"/>
  <c r="W27" i="1" s="1"/>
  <c r="X29" i="1"/>
  <c r="V29" i="1"/>
  <c r="W29" i="1" s="1"/>
  <c r="X28" i="1"/>
  <c r="V28" i="1"/>
  <c r="W28" i="1" s="1"/>
  <c r="P27" i="1"/>
  <c r="N27" i="1"/>
  <c r="O27" i="1" s="1"/>
  <c r="P29" i="1"/>
  <c r="N29" i="1"/>
  <c r="O29" i="1" s="1"/>
  <c r="P28" i="1"/>
  <c r="N28" i="1"/>
  <c r="O28" i="1" s="1"/>
  <c r="G28" i="1"/>
  <c r="H28" i="1"/>
  <c r="H29" i="1"/>
  <c r="G29" i="1"/>
  <c r="H27" i="1"/>
  <c r="G27" i="1"/>
  <c r="M16" i="1"/>
  <c r="Q16" i="1" s="1"/>
  <c r="U16" i="1" s="1"/>
  <c r="Y16" i="1" s="1"/>
  <c r="M12" i="1"/>
  <c r="I11" i="1"/>
  <c r="AH19" i="1" l="1"/>
  <c r="AF21" i="1"/>
  <c r="AY47" i="1"/>
  <c r="AY20" i="1" s="1"/>
  <c r="AX19" i="1"/>
  <c r="AU43" i="1"/>
  <c r="AU20" i="1" s="1"/>
  <c r="AT19" i="1"/>
  <c r="X21" i="1"/>
  <c r="Z19" i="1"/>
  <c r="N19" i="1"/>
  <c r="H21" i="1"/>
  <c r="AZ21" i="1"/>
  <c r="V19" i="1"/>
  <c r="P21" i="1"/>
  <c r="AD19" i="1"/>
  <c r="BC52" i="1"/>
  <c r="BC20" i="1" s="1"/>
  <c r="BB19" i="1"/>
  <c r="AV21" i="1"/>
  <c r="AB21" i="1"/>
  <c r="AQ39" i="1"/>
  <c r="AQ20" i="1" s="1"/>
  <c r="AP19" i="1"/>
  <c r="R19" i="1"/>
  <c r="J19" i="1"/>
  <c r="AM35" i="1"/>
  <c r="AM20" i="1" s="1"/>
  <c r="AL19" i="1"/>
  <c r="AR21" i="1"/>
  <c r="T21" i="1"/>
  <c r="L21" i="1"/>
  <c r="AN21" i="1"/>
  <c r="Q17" i="1"/>
  <c r="Q23" i="1" s="1"/>
  <c r="AI30" i="1"/>
  <c r="AI20" i="1" s="1"/>
  <c r="S30" i="1"/>
  <c r="S20" i="1" s="1"/>
  <c r="AE26" i="1"/>
  <c r="AE20" i="1" s="1"/>
  <c r="O26" i="1"/>
  <c r="O20" i="1" s="1"/>
  <c r="K30" i="1"/>
  <c r="K20" i="1" s="1"/>
  <c r="AA30" i="1"/>
  <c r="AA20" i="1" s="1"/>
  <c r="W26" i="1"/>
  <c r="W20" i="1" s="1"/>
  <c r="G26" i="1"/>
  <c r="G20" i="1" s="1"/>
  <c r="Y17" i="1"/>
  <c r="Y23" i="1" s="1"/>
  <c r="U17" i="1"/>
  <c r="U23" i="1" s="1"/>
  <c r="AC16" i="1"/>
  <c r="AC17" i="1"/>
  <c r="AC23" i="1" s="1"/>
  <c r="Q12" i="1"/>
  <c r="U12" i="1" s="1"/>
  <c r="Y12" i="1" s="1"/>
  <c r="AC12" i="1" s="1"/>
  <c r="AG12" i="1" s="1"/>
  <c r="AK12" i="1" s="1"/>
  <c r="AO12" i="1" s="1"/>
  <c r="AS12" i="1" s="1"/>
  <c r="AW12" i="1" s="1"/>
  <c r="BA12" i="1" s="1"/>
  <c r="BE12" i="1" s="1"/>
  <c r="BI12" i="1" s="1"/>
  <c r="BM12" i="1" s="1"/>
  <c r="BQ12" i="1" s="1"/>
  <c r="BU12" i="1" s="1"/>
  <c r="BY12" i="1" s="1"/>
  <c r="CC12" i="1" s="1"/>
  <c r="CG12" i="1" s="1"/>
  <c r="CK12" i="1" s="1"/>
  <c r="CO12" i="1" s="1"/>
  <c r="CS12" i="1" s="1"/>
  <c r="CW12" i="1" s="1"/>
  <c r="DA12" i="1" s="1"/>
  <c r="DE12" i="1" s="1"/>
  <c r="M11" i="1"/>
  <c r="AG16" i="1" l="1"/>
  <c r="AG17" i="1"/>
  <c r="AG23" i="1" s="1"/>
  <c r="Q11" i="1"/>
  <c r="U11" i="1" s="1"/>
  <c r="Y11" i="1" s="1"/>
  <c r="AC11" i="1" s="1"/>
  <c r="AG11" i="1" s="1"/>
  <c r="AK11" i="1" s="1"/>
  <c r="AO11" i="1" s="1"/>
  <c r="AS11" i="1" s="1"/>
  <c r="AW11" i="1" s="1"/>
  <c r="BA11" i="1" s="1"/>
  <c r="BE11" i="1" s="1"/>
  <c r="BI11" i="1" s="1"/>
  <c r="BM11" i="1" s="1"/>
  <c r="BQ11" i="1" s="1"/>
  <c r="BU11" i="1" s="1"/>
  <c r="BY11" i="1" s="1"/>
  <c r="CC11" i="1" s="1"/>
  <c r="CG11" i="1" s="1"/>
  <c r="CK11" i="1" s="1"/>
  <c r="CO11" i="1" s="1"/>
  <c r="CS11" i="1" s="1"/>
  <c r="CW11" i="1" s="1"/>
  <c r="DA11" i="1" s="1"/>
  <c r="DE11" i="1" s="1"/>
  <c r="DI12" i="1"/>
  <c r="DM12" i="1" s="1"/>
  <c r="DQ12" i="1" s="1"/>
  <c r="DI11" i="1" l="1"/>
  <c r="DM11" i="1" s="1"/>
  <c r="DQ11" i="1" s="1"/>
  <c r="AK17" i="1"/>
  <c r="AK23" i="1" s="1"/>
  <c r="AK16" i="1"/>
  <c r="AO16" i="1" l="1"/>
  <c r="AO17" i="1"/>
  <c r="AO23" i="1" s="1"/>
  <c r="AS16" i="1" l="1"/>
  <c r="AS17" i="1"/>
  <c r="AS23" i="1" s="1"/>
  <c r="AW16" i="1" l="1"/>
  <c r="AW17" i="1"/>
  <c r="AW23" i="1" s="1"/>
  <c r="BA17" i="1" l="1"/>
  <c r="BA23" i="1" s="1"/>
  <c r="BA16" i="1"/>
  <c r="BE16" i="1" l="1"/>
  <c r="BE17" i="1"/>
  <c r="BE23" i="1" s="1"/>
  <c r="BI16" i="1" l="1"/>
  <c r="BI17" i="1"/>
  <c r="BI23" i="1" s="1"/>
  <c r="BM16" i="1" l="1"/>
  <c r="BM17" i="1"/>
  <c r="BM23" i="1" s="1"/>
  <c r="BQ17" i="1" l="1"/>
  <c r="BQ23" i="1" s="1"/>
  <c r="BQ16" i="1"/>
  <c r="BU16" i="1" l="1"/>
  <c r="BU17" i="1"/>
  <c r="BU23" i="1" s="1"/>
  <c r="BY16" i="1" l="1"/>
  <c r="BY17" i="1"/>
  <c r="BY23" i="1" s="1"/>
  <c r="CC16" i="1" l="1"/>
  <c r="CC17" i="1"/>
  <c r="CC23" i="1" s="1"/>
  <c r="CG17" i="1" l="1"/>
  <c r="CG23" i="1" s="1"/>
  <c r="CG16" i="1"/>
  <c r="CK16" i="1" l="1"/>
  <c r="CK17" i="1"/>
  <c r="CK23" i="1" s="1"/>
  <c r="CO16" i="1" l="1"/>
  <c r="CO17" i="1"/>
  <c r="CO23" i="1" s="1"/>
  <c r="CS16" i="1" l="1"/>
  <c r="CS17" i="1"/>
  <c r="CS23" i="1" s="1"/>
  <c r="CW17" i="1" l="1"/>
  <c r="CW23" i="1" s="1"/>
  <c r="CW16" i="1"/>
  <c r="DA16" i="1" l="1"/>
  <c r="DA17" i="1"/>
  <c r="DA23" i="1" s="1"/>
  <c r="DE16" i="1" l="1"/>
  <c r="DE17" i="1"/>
  <c r="DE23" i="1" s="1"/>
  <c r="DI16" i="1" l="1"/>
  <c r="DI17" i="1"/>
  <c r="DI23" i="1" s="1"/>
  <c r="DM17" i="1" l="1"/>
  <c r="DM23" i="1" s="1"/>
  <c r="DM16" i="1"/>
  <c r="DQ16" i="1" l="1"/>
  <c r="DQ17" i="1"/>
  <c r="DQ23" i="1" s="1"/>
</calcChain>
</file>

<file path=xl/sharedStrings.xml><?xml version="1.0" encoding="utf-8"?>
<sst xmlns="http://schemas.openxmlformats.org/spreadsheetml/2006/main" count="267" uniqueCount="82">
  <si>
    <t>Starting Quarter</t>
  </si>
  <si>
    <t>Starting Year</t>
  </si>
  <si>
    <t>Spring</t>
  </si>
  <si>
    <t>Planned Admissions</t>
  </si>
  <si>
    <t>Continuing Students at End of Quarter</t>
  </si>
  <si>
    <t>Total Enrollment for Quarter</t>
  </si>
  <si>
    <t>Dropped Students During Quarter</t>
  </si>
  <si>
    <t>Graduates During Quarter</t>
  </si>
  <si>
    <t>Maximum Students in Lab Facility</t>
  </si>
  <si>
    <t>Credits</t>
  </si>
  <si>
    <t>Year</t>
  </si>
  <si>
    <t>Quarter</t>
  </si>
  <si>
    <t>Type</t>
  </si>
  <si>
    <t>C</t>
  </si>
  <si>
    <t>L</t>
  </si>
  <si>
    <t>P</t>
  </si>
  <si>
    <t>Maximum Students per Clinical Practice Group (P)</t>
  </si>
  <si>
    <t>Maximum Students per Lab Group (L)</t>
  </si>
  <si>
    <t>Maximum Students per Classroom (C)</t>
  </si>
  <si>
    <t>Room Hours</t>
  </si>
  <si>
    <t>Stdnts</t>
  </si>
  <si>
    <t>Fac</t>
  </si>
  <si>
    <t>Fac Load</t>
  </si>
  <si>
    <t>FTFL Equiv.</t>
  </si>
  <si>
    <t>Crs Sec</t>
  </si>
  <si>
    <t>Enter Data Only in the Highlighted Cells</t>
  </si>
  <si>
    <t>Faculty and Classroom Needs Planning - Startup and Continuing</t>
  </si>
  <si>
    <t>Courses</t>
  </si>
  <si>
    <t>Course Sections</t>
  </si>
  <si>
    <t>Faculty Teaching Load</t>
  </si>
  <si>
    <t>Room Hours per Week</t>
  </si>
  <si>
    <t>Tuition Per Quarter for Full Time Students</t>
  </si>
  <si>
    <t>Tuition Revenue</t>
  </si>
  <si>
    <t>Assumptions and Legend</t>
  </si>
  <si>
    <t>Lab hours are 2 hours per credit and faculty is credited 1.5 credits for each credit taught.</t>
  </si>
  <si>
    <t>Clinical hours are 3 hours per credit and faculty is credited 3 credits for each credit taught.</t>
  </si>
  <si>
    <t>Faculty load (FTFL) is based upon four, 4 credit courses taught each quarter.</t>
  </si>
  <si>
    <t>Faculty load is dependent upon the specialty taught and the qualifications of multispecialty faculty.</t>
  </si>
  <si>
    <t>Room hours are the total number of hours classrooms will be occupied.</t>
  </si>
  <si>
    <t>2014 Curriculum</t>
  </si>
  <si>
    <t>Course (Caring for = Caring for)</t>
  </si>
  <si>
    <t>NUR3001 Introduction to the Profession of Nursing</t>
  </si>
  <si>
    <t>NUR3009 Principles of Assessment</t>
  </si>
  <si>
    <t>NUR3011 Principles of Assessment Lab</t>
  </si>
  <si>
    <t>NUR3014 Critical Reading, Studying and Thinking in Nursing</t>
  </si>
  <si>
    <t>NUR3022 Pharmacotherapeutics I</t>
  </si>
  <si>
    <t>NUR3023 Fundamentals of Nursing</t>
  </si>
  <si>
    <t>NUR3024 Fundamentals of Nursing Skills Lab</t>
  </si>
  <si>
    <t>NUR3027 Fundamentals of Nursing Practice</t>
  </si>
  <si>
    <t>NUR3069 Caring for Diverse and Vulnerable Populations I</t>
  </si>
  <si>
    <t>NUR3032 Pharmacotherapeutics II</t>
  </si>
  <si>
    <t>NUR3033 Caring for Adults 1</t>
  </si>
  <si>
    <t>NUR3034 Caring for Adults I –Practice</t>
  </si>
  <si>
    <t>NUR3036 Introduction to Nursing Research</t>
  </si>
  <si>
    <t>NUR3042 Caring for Women and Neonates</t>
  </si>
  <si>
    <t>NUR3043 Caring for Women and Neonates – Practice</t>
  </si>
  <si>
    <t>NUR3044 Caring for Adults II</t>
  </si>
  <si>
    <t>NUR3045 Caring for Adults II – Practice</t>
  </si>
  <si>
    <t>NUR4050 Caring for Children</t>
  </si>
  <si>
    <t>NUR4051 Caring for Children – Practice</t>
  </si>
  <si>
    <t>NUR4052 Caring for Adults III</t>
  </si>
  <si>
    <t>NUR4053 Caring for Adults III – Practice</t>
  </si>
  <si>
    <t>NUR4060 Caring for Adults IV</t>
  </si>
  <si>
    <t>NUR4061 Caring for Adults IV– Practice</t>
  </si>
  <si>
    <t>NUR4062 Caring for Persons with Psych./Mental Health Problems</t>
  </si>
  <si>
    <t>NUR4063 Caring for Persons with Psych./Mental Health Problems—Practice</t>
  </si>
  <si>
    <t>NUR4069 Caring for diverse and Vulnerable Populations II</t>
  </si>
  <si>
    <t>NUR4070 Legal and Ethical Issues in Nursing</t>
  </si>
  <si>
    <t>NUR4071 Transition into Prof. Nursing</t>
  </si>
  <si>
    <t>NUR4072 Transition into Prof. Nursing Preceptorship</t>
  </si>
  <si>
    <t>NUR3008 Principles of Assessment Lab</t>
  </si>
  <si>
    <t>NUR3068 Caring for Diverse and Vulnerable Populations I</t>
  </si>
  <si>
    <t>NUR3037 Caring for AdultsI</t>
  </si>
  <si>
    <t>NUR3038 Caring for Adults I –Practice</t>
  </si>
  <si>
    <t>NUR3047 Caring for Women and Neonates</t>
  </si>
  <si>
    <t>NUR3048 Caring for Women and Neonates – Practice</t>
  </si>
  <si>
    <t>NUR3046 Caring for Adults II</t>
  </si>
  <si>
    <t>NUR4056 Nursing Care of Children</t>
  </si>
  <si>
    <t>NUR4057 Nursing Care of Children – Practice</t>
  </si>
  <si>
    <t>NUR4058 Caring for Persons with Psych./Mental Health Problems</t>
  </si>
  <si>
    <t>NUR4059 Caring for Persons with Psych./Mental Health Problems—Practice</t>
  </si>
  <si>
    <t>NUR4073 Transition into Prof. Nursing Preceptorship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</si>
</sst>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1" fillId="0" borderId="0" xfId="0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" fillId="0" borderId="0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2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2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0" xfId="0" applyFont="1" applyBorder="1"/>
    <xf numFmtId="0" fontId="2" fillId="0" borderId="2" xfId="0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1" fillId="0" borderId="4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2" fillId="0" borderId="4" xfId="0" applyNumberFormat="1" applyFont="1" applyBorder="1"/>
    <xf numFmtId="0" fontId="4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6" fontId="2" fillId="0" borderId="0" xfId="0" applyNumberFormat="1" applyFont="1" applyAlignment="1">
      <alignment horizontal="center"/>
    </xf>
    <xf numFmtId="6" fontId="2" fillId="3" borderId="0" xfId="0" applyNumberFormat="1" applyFont="1" applyFill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1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4" xfId="0" applyFont="1" applyBorder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4" xfId="0" applyNumberFormat="1" applyFont="1" applyBorder="1" applyAlignment="1">
      <alignment horizontal="right" vertical="top"/>
    </xf>
    <xf numFmtId="0" fontId="1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textRotation="90" wrapText="1"/>
    </xf>
    <xf numFmtId="0" fontId="0" fillId="0" borderId="1" xfId="0" applyBorder="1" applyAlignment="1">
      <alignment horizontal="center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36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84"/>
  <sheetViews>
    <sheetView tabSelected="1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6" sqref="A26:A84"/>
    </sheetView>
  </sheetViews>
  <sheetFormatPr defaultRowHeight="12.75" x14ac:dyDescent="0.2"/>
  <cols>
    <col min="1" max="1" width="30.140625" style="61" customWidth="1"/>
    <col min="2" max="2" width="2.85546875" style="3" customWidth="1"/>
    <col min="3" max="3" width="2.42578125" style="3" customWidth="1"/>
    <col min="4" max="4" width="7" style="26" customWidth="1"/>
    <col min="5" max="5" width="11.7109375" style="6" customWidth="1"/>
    <col min="6" max="6" width="4.140625" style="1" customWidth="1"/>
    <col min="7" max="7" width="5.5703125" style="1" customWidth="1"/>
    <col min="8" max="8" width="6.28515625" style="18" customWidth="1"/>
    <col min="9" max="9" width="11.7109375" style="6" customWidth="1"/>
    <col min="10" max="10" width="4.140625" style="1" customWidth="1"/>
    <col min="11" max="11" width="5.5703125" style="1" customWidth="1"/>
    <col min="12" max="12" width="6.28515625" style="18" customWidth="1"/>
    <col min="13" max="13" width="11.7109375" style="6" customWidth="1"/>
    <col min="14" max="14" width="4.140625" style="1" customWidth="1"/>
    <col min="15" max="15" width="5.5703125" style="1" customWidth="1"/>
    <col min="16" max="16" width="6.28515625" style="18" customWidth="1"/>
    <col min="17" max="17" width="11.7109375" style="6" customWidth="1"/>
    <col min="18" max="18" width="4.140625" style="1" customWidth="1"/>
    <col min="19" max="19" width="5.5703125" style="1" customWidth="1"/>
    <col min="20" max="20" width="6.28515625" style="18" customWidth="1"/>
    <col min="21" max="21" width="11.7109375" style="6" customWidth="1"/>
    <col min="22" max="22" width="4.140625" style="1" customWidth="1"/>
    <col min="23" max="23" width="5.5703125" style="1" customWidth="1"/>
    <col min="24" max="24" width="6.28515625" style="18" customWidth="1"/>
    <col min="25" max="25" width="11.7109375" style="6" customWidth="1"/>
    <col min="26" max="26" width="4.140625" style="1" customWidth="1"/>
    <col min="27" max="27" width="5.5703125" style="1" customWidth="1"/>
    <col min="28" max="28" width="6.28515625" style="18" customWidth="1"/>
    <col min="29" max="29" width="11.7109375" style="6" customWidth="1"/>
    <col min="30" max="30" width="4.140625" style="1" customWidth="1"/>
    <col min="31" max="31" width="5.5703125" style="1" customWidth="1"/>
    <col min="32" max="32" width="6.28515625" style="18" customWidth="1"/>
    <col min="33" max="33" width="11.7109375" style="6" customWidth="1"/>
    <col min="34" max="34" width="4.140625" style="1" customWidth="1"/>
    <col min="35" max="35" width="5.5703125" style="1" customWidth="1"/>
    <col min="36" max="36" width="6.28515625" style="18" customWidth="1"/>
    <col min="37" max="37" width="11.7109375" style="6" customWidth="1"/>
    <col min="38" max="38" width="4.140625" style="1" customWidth="1"/>
    <col min="39" max="39" width="5.5703125" style="1" customWidth="1"/>
    <col min="40" max="40" width="6.28515625" style="18" customWidth="1"/>
    <col min="41" max="41" width="11.7109375" style="6" customWidth="1"/>
    <col min="42" max="42" width="4.140625" style="17" customWidth="1"/>
    <col min="43" max="43" width="5.5703125" style="17" customWidth="1"/>
    <col min="44" max="44" width="6.28515625" style="18" customWidth="1"/>
    <col min="45" max="45" width="11.7109375" style="6" customWidth="1"/>
    <col min="46" max="46" width="4.140625" style="17" customWidth="1"/>
    <col min="47" max="47" width="5.5703125" style="17" customWidth="1"/>
    <col min="48" max="48" width="6.28515625" style="18" customWidth="1"/>
    <col min="49" max="49" width="11.7109375" style="6" customWidth="1"/>
    <col min="50" max="50" width="4.140625" style="17" customWidth="1"/>
    <col min="51" max="51" width="5.5703125" style="17" customWidth="1"/>
    <col min="52" max="52" width="6.28515625" style="18" customWidth="1"/>
    <col min="53" max="53" width="11.7109375" style="6" customWidth="1"/>
    <col min="54" max="54" width="4.140625" style="17" customWidth="1"/>
    <col min="55" max="55" width="5.5703125" style="17" customWidth="1"/>
    <col min="56" max="56" width="6.28515625" style="18" customWidth="1"/>
    <col min="57" max="57" width="11.7109375" style="6" customWidth="1"/>
    <col min="58" max="58" width="4.140625" style="17" customWidth="1"/>
    <col min="59" max="59" width="5.5703125" style="17" customWidth="1"/>
    <col min="60" max="60" width="6.28515625" style="18" customWidth="1"/>
    <col min="61" max="61" width="11.7109375" style="6" customWidth="1"/>
    <col min="62" max="62" width="4.140625" style="17" customWidth="1"/>
    <col min="63" max="63" width="5.5703125" style="17" customWidth="1"/>
    <col min="64" max="64" width="6.28515625" style="18" customWidth="1"/>
    <col min="65" max="65" width="11.7109375" style="6" customWidth="1"/>
    <col min="66" max="66" width="4.140625" style="17" customWidth="1"/>
    <col min="67" max="67" width="5.5703125" style="17" customWidth="1"/>
    <col min="68" max="68" width="6.28515625" style="18" customWidth="1"/>
    <col min="69" max="69" width="11.7109375" style="6" customWidth="1"/>
    <col min="70" max="70" width="4.140625" style="17" customWidth="1"/>
    <col min="71" max="71" width="5.5703125" style="17" customWidth="1"/>
    <col min="72" max="72" width="6.28515625" style="18" customWidth="1"/>
    <col min="73" max="73" width="11.7109375" style="6" customWidth="1"/>
    <col min="74" max="74" width="4.140625" style="17" customWidth="1"/>
    <col min="75" max="75" width="5.5703125" style="17" customWidth="1"/>
    <col min="76" max="76" width="6.28515625" style="18" customWidth="1"/>
    <col min="77" max="77" width="11.7109375" style="6" customWidth="1"/>
    <col min="78" max="78" width="4.140625" style="17" customWidth="1"/>
    <col min="79" max="79" width="5.5703125" style="17" customWidth="1"/>
    <col min="80" max="80" width="6.28515625" style="18" customWidth="1"/>
    <col min="81" max="81" width="11.7109375" style="6" customWidth="1"/>
    <col min="82" max="82" width="4.140625" style="17" customWidth="1"/>
    <col min="83" max="83" width="5.5703125" style="17" customWidth="1"/>
    <col min="84" max="84" width="6.28515625" style="18" customWidth="1"/>
    <col min="85" max="85" width="11.7109375" style="6" customWidth="1"/>
    <col min="86" max="86" width="4.140625" style="17" customWidth="1"/>
    <col min="87" max="87" width="5.5703125" style="17" customWidth="1"/>
    <col min="88" max="88" width="6.28515625" style="18" customWidth="1"/>
    <col min="89" max="89" width="11.7109375" style="6" customWidth="1"/>
    <col min="90" max="90" width="4.140625" style="17" customWidth="1"/>
    <col min="91" max="91" width="5.5703125" style="17" customWidth="1"/>
    <col min="92" max="92" width="6.28515625" style="18" customWidth="1"/>
    <col min="93" max="93" width="11.7109375" style="6" customWidth="1"/>
    <col min="94" max="94" width="4.140625" style="17" customWidth="1"/>
    <col min="95" max="95" width="5.5703125" style="17" customWidth="1"/>
    <col min="96" max="96" width="6.28515625" style="18" customWidth="1"/>
    <col min="97" max="97" width="11.7109375" style="6" customWidth="1"/>
    <col min="98" max="98" width="4.140625" style="17" customWidth="1"/>
    <col min="99" max="99" width="5.5703125" style="17" customWidth="1"/>
    <col min="100" max="100" width="6.28515625" style="18" customWidth="1"/>
    <col min="101" max="101" width="11.7109375" style="6" customWidth="1"/>
    <col min="102" max="102" width="4.140625" style="17" customWidth="1"/>
    <col min="103" max="103" width="5.5703125" style="17" customWidth="1"/>
    <col min="104" max="104" width="6.28515625" style="18" customWidth="1"/>
    <col min="105" max="105" width="11.7109375" style="6" customWidth="1"/>
    <col min="106" max="106" width="4.140625" style="17" customWidth="1"/>
    <col min="107" max="107" width="5.5703125" style="17" customWidth="1"/>
    <col min="108" max="108" width="6.28515625" style="18" customWidth="1"/>
    <col min="109" max="109" width="11.7109375" style="6" customWidth="1"/>
    <col min="110" max="110" width="4.140625" style="17" customWidth="1"/>
    <col min="111" max="111" width="5.5703125" style="17" customWidth="1"/>
    <col min="112" max="112" width="6.28515625" style="18" customWidth="1"/>
    <col min="113" max="113" width="11.7109375" style="6" customWidth="1"/>
    <col min="114" max="114" width="4.140625" style="17" customWidth="1"/>
    <col min="115" max="115" width="5.5703125" style="17" customWidth="1"/>
    <col min="116" max="116" width="6.28515625" style="18" customWidth="1"/>
    <col min="117" max="117" width="11.7109375" style="6" customWidth="1"/>
    <col min="118" max="118" width="4.140625" style="17" customWidth="1"/>
    <col min="119" max="119" width="5.5703125" style="17" customWidth="1"/>
    <col min="120" max="120" width="6.28515625" style="18" customWidth="1"/>
    <col min="121" max="121" width="11.7109375" style="6" customWidth="1"/>
    <col min="122" max="122" width="4.140625" style="17" customWidth="1"/>
    <col min="123" max="123" width="5.5703125" style="17" customWidth="1"/>
    <col min="124" max="124" width="6.28515625" style="18" customWidth="1"/>
    <col min="125" max="16384" width="9.140625" style="1"/>
  </cols>
  <sheetData>
    <row r="1" spans="1:124" x14ac:dyDescent="0.2">
      <c r="A1" s="53" t="s">
        <v>26</v>
      </c>
      <c r="B1" s="72" t="s">
        <v>25</v>
      </c>
      <c r="C1" s="73"/>
      <c r="D1" s="73"/>
      <c r="E1" s="73"/>
      <c r="F1" s="73"/>
      <c r="G1" s="73"/>
      <c r="H1" s="73"/>
      <c r="I1" s="73"/>
      <c r="J1" s="15"/>
      <c r="K1" s="15"/>
      <c r="L1" s="16"/>
      <c r="M1" s="40"/>
      <c r="N1" s="15"/>
      <c r="O1" s="15"/>
      <c r="P1" s="16"/>
      <c r="Q1" s="39"/>
      <c r="R1" s="15"/>
      <c r="S1" s="15"/>
      <c r="T1" s="16"/>
      <c r="V1" s="15"/>
      <c r="W1" s="15"/>
      <c r="X1" s="16"/>
      <c r="Z1" s="15"/>
      <c r="AA1" s="15"/>
      <c r="AB1" s="16"/>
      <c r="AD1" s="15"/>
      <c r="AE1" s="15"/>
      <c r="AF1" s="16"/>
      <c r="AH1" s="15"/>
      <c r="AI1" s="15"/>
      <c r="AJ1" s="16"/>
      <c r="AL1" s="15"/>
      <c r="AM1" s="15"/>
      <c r="AN1" s="16"/>
      <c r="AP1" s="15"/>
      <c r="AQ1" s="15"/>
      <c r="AR1" s="16"/>
      <c r="AT1" s="15"/>
      <c r="AU1" s="15"/>
      <c r="AV1" s="16"/>
      <c r="AX1" s="15"/>
      <c r="AY1" s="15"/>
      <c r="AZ1" s="16"/>
      <c r="BB1" s="15"/>
      <c r="BC1" s="15"/>
      <c r="BD1" s="16"/>
      <c r="BF1" s="15"/>
      <c r="BG1" s="15"/>
      <c r="BH1" s="16"/>
      <c r="BJ1" s="15"/>
      <c r="BK1" s="15"/>
      <c r="BL1" s="16"/>
      <c r="BN1" s="15"/>
      <c r="BO1" s="15"/>
      <c r="BP1" s="16"/>
      <c r="BR1" s="15"/>
      <c r="BS1" s="15"/>
      <c r="BT1" s="16"/>
      <c r="BV1" s="15"/>
      <c r="BW1" s="15"/>
      <c r="BX1" s="16"/>
      <c r="BZ1" s="15"/>
      <c r="CA1" s="15"/>
      <c r="CB1" s="16"/>
      <c r="CD1" s="15"/>
      <c r="CE1" s="15"/>
      <c r="CF1" s="16"/>
      <c r="CH1" s="15"/>
      <c r="CI1" s="15"/>
      <c r="CJ1" s="16"/>
      <c r="CL1" s="15"/>
      <c r="CM1" s="15"/>
      <c r="CN1" s="16"/>
      <c r="CP1" s="15"/>
      <c r="CQ1" s="15"/>
      <c r="CR1" s="16"/>
      <c r="CT1" s="15"/>
      <c r="CU1" s="15"/>
      <c r="CV1" s="16"/>
      <c r="CX1" s="15"/>
      <c r="CY1" s="15"/>
      <c r="CZ1" s="16"/>
      <c r="DB1" s="15"/>
      <c r="DC1" s="15"/>
      <c r="DD1" s="16"/>
      <c r="DF1" s="15"/>
      <c r="DG1" s="15"/>
      <c r="DH1" s="16"/>
      <c r="DJ1" s="15"/>
      <c r="DK1" s="15"/>
      <c r="DL1" s="16"/>
      <c r="DN1" s="15"/>
      <c r="DO1" s="15"/>
      <c r="DP1" s="16"/>
      <c r="DR1" s="15"/>
      <c r="DS1" s="15"/>
      <c r="DT1" s="16"/>
    </row>
    <row r="3" spans="1:124" x14ac:dyDescent="0.2">
      <c r="A3" s="54" t="s">
        <v>1</v>
      </c>
      <c r="B3" s="71">
        <v>2012</v>
      </c>
      <c r="C3" s="71"/>
      <c r="D3" s="71"/>
      <c r="E3" s="50" t="s">
        <v>33</v>
      </c>
      <c r="F3" s="43"/>
      <c r="G3" s="43"/>
      <c r="H3" s="43"/>
      <c r="I3" s="44"/>
      <c r="J3" s="43"/>
      <c r="K3" s="43"/>
      <c r="L3" s="43"/>
      <c r="M3" s="44"/>
      <c r="N3" s="43"/>
      <c r="O3" s="43"/>
      <c r="P3" s="45"/>
    </row>
    <row r="4" spans="1:124" x14ac:dyDescent="0.2">
      <c r="A4" s="54" t="s">
        <v>0</v>
      </c>
      <c r="B4" s="71" t="s">
        <v>2</v>
      </c>
      <c r="C4" s="71"/>
      <c r="D4" s="71"/>
      <c r="E4" s="46"/>
      <c r="F4" s="17"/>
      <c r="G4" s="17"/>
      <c r="H4" s="17"/>
      <c r="I4" s="19"/>
      <c r="J4" s="17"/>
      <c r="K4" s="17"/>
      <c r="L4" s="17"/>
      <c r="M4" s="19"/>
      <c r="N4" s="17"/>
      <c r="O4" s="17"/>
    </row>
    <row r="5" spans="1:124" x14ac:dyDescent="0.2">
      <c r="A5" s="54" t="s">
        <v>18</v>
      </c>
      <c r="B5" s="10">
        <v>40</v>
      </c>
      <c r="D5" s="9"/>
      <c r="E5" s="51" t="s">
        <v>36</v>
      </c>
      <c r="F5" s="17"/>
      <c r="G5" s="17"/>
      <c r="H5" s="17"/>
      <c r="I5" s="19"/>
      <c r="J5" s="17"/>
      <c r="K5" s="17"/>
      <c r="L5" s="17"/>
      <c r="M5" s="19"/>
      <c r="N5" s="17"/>
      <c r="O5" s="17"/>
    </row>
    <row r="6" spans="1:124" x14ac:dyDescent="0.2">
      <c r="A6" s="54" t="s">
        <v>16</v>
      </c>
      <c r="B6" s="10">
        <v>8</v>
      </c>
      <c r="D6" s="9"/>
      <c r="E6" s="51" t="s">
        <v>34</v>
      </c>
      <c r="F6" s="17"/>
      <c r="G6" s="17"/>
      <c r="H6" s="17"/>
      <c r="I6" s="19"/>
      <c r="J6" s="17"/>
      <c r="K6" s="17"/>
      <c r="L6" s="17"/>
      <c r="M6" s="19"/>
      <c r="N6" s="17"/>
      <c r="O6" s="17"/>
    </row>
    <row r="7" spans="1:124" x14ac:dyDescent="0.2">
      <c r="A7" s="54" t="s">
        <v>17</v>
      </c>
      <c r="B7" s="10">
        <v>8</v>
      </c>
      <c r="D7" s="9"/>
      <c r="E7" s="51" t="s">
        <v>35</v>
      </c>
      <c r="F7" s="17"/>
      <c r="G7" s="17"/>
      <c r="H7" s="17"/>
      <c r="I7" s="19"/>
      <c r="J7" s="17"/>
      <c r="K7" s="17"/>
      <c r="L7" s="17"/>
      <c r="M7" s="19"/>
      <c r="N7" s="17"/>
      <c r="O7" s="17"/>
    </row>
    <row r="8" spans="1:124" x14ac:dyDescent="0.2">
      <c r="A8" s="54" t="s">
        <v>8</v>
      </c>
      <c r="B8" s="10">
        <v>24</v>
      </c>
      <c r="D8" s="9"/>
      <c r="E8" s="51" t="s">
        <v>37</v>
      </c>
      <c r="F8" s="17"/>
      <c r="G8" s="17"/>
      <c r="H8" s="17"/>
      <c r="I8" s="19"/>
      <c r="J8" s="17"/>
      <c r="K8" s="17"/>
      <c r="L8" s="17"/>
      <c r="M8" s="19"/>
      <c r="N8" s="17"/>
      <c r="O8" s="17"/>
    </row>
    <row r="9" spans="1:124" x14ac:dyDescent="0.2">
      <c r="A9" s="54"/>
      <c r="B9" s="12"/>
      <c r="D9" s="9"/>
      <c r="E9" s="52" t="s">
        <v>38</v>
      </c>
      <c r="F9" s="47"/>
      <c r="G9" s="47"/>
      <c r="H9" s="47"/>
      <c r="I9" s="48"/>
      <c r="J9" s="47"/>
      <c r="K9" s="47"/>
      <c r="L9" s="47"/>
      <c r="M9" s="48"/>
      <c r="N9" s="47"/>
      <c r="O9" s="47"/>
      <c r="P9" s="49"/>
    </row>
    <row r="10" spans="1:124" s="32" customFormat="1" ht="13.5" thickBot="1" x14ac:dyDescent="0.25">
      <c r="A10" s="55"/>
      <c r="B10" s="30"/>
      <c r="C10" s="30"/>
      <c r="D10" s="31"/>
      <c r="E10" s="38"/>
      <c r="H10" s="33"/>
      <c r="I10" s="38"/>
      <c r="L10" s="33"/>
      <c r="M10" s="38"/>
      <c r="P10" s="33"/>
      <c r="Q10" s="38"/>
      <c r="T10" s="33"/>
      <c r="U10" s="38"/>
      <c r="X10" s="33"/>
      <c r="Y10" s="38"/>
      <c r="AB10" s="33"/>
      <c r="AC10" s="38"/>
      <c r="AF10" s="33"/>
      <c r="AG10" s="38"/>
      <c r="AJ10" s="33"/>
      <c r="AK10" s="38"/>
      <c r="AN10" s="33"/>
      <c r="AO10" s="38"/>
      <c r="AR10" s="33"/>
      <c r="AS10" s="38"/>
      <c r="AV10" s="33"/>
      <c r="AW10" s="38"/>
      <c r="AZ10" s="33"/>
      <c r="BA10" s="38"/>
      <c r="BD10" s="33"/>
      <c r="BE10" s="38"/>
      <c r="BH10" s="33"/>
      <c r="BI10" s="38"/>
      <c r="BL10" s="33"/>
      <c r="BM10" s="38"/>
      <c r="BP10" s="33"/>
      <c r="BQ10" s="38"/>
      <c r="BT10" s="33"/>
      <c r="BU10" s="38"/>
      <c r="BX10" s="33"/>
      <c r="BY10" s="38"/>
      <c r="CB10" s="33"/>
      <c r="CC10" s="38"/>
      <c r="CF10" s="33"/>
      <c r="CG10" s="38"/>
      <c r="CJ10" s="33"/>
      <c r="CK10" s="38"/>
      <c r="CN10" s="33"/>
      <c r="CO10" s="38"/>
      <c r="CR10" s="33"/>
      <c r="CS10" s="38"/>
      <c r="CV10" s="33"/>
      <c r="CW10" s="38"/>
      <c r="CZ10" s="33"/>
      <c r="DA10" s="38"/>
      <c r="DD10" s="33"/>
      <c r="DE10" s="38"/>
      <c r="DH10" s="33"/>
      <c r="DI10" s="38"/>
      <c r="DL10" s="33"/>
      <c r="DM10" s="38"/>
      <c r="DP10" s="33"/>
      <c r="DQ10" s="38"/>
      <c r="DT10" s="33"/>
    </row>
    <row r="11" spans="1:124" s="6" customFormat="1" x14ac:dyDescent="0.2">
      <c r="A11" s="56" t="s">
        <v>10</v>
      </c>
      <c r="B11" s="3"/>
      <c r="C11" s="3"/>
      <c r="D11" s="27"/>
      <c r="E11" s="63">
        <f>B3</f>
        <v>2012</v>
      </c>
      <c r="F11" s="64"/>
      <c r="G11" s="64"/>
      <c r="H11" s="65"/>
      <c r="I11" s="63">
        <f>IF(ISERR(FIND("Winter",I12)),E11,E11+1)</f>
        <v>2012</v>
      </c>
      <c r="J11" s="64"/>
      <c r="K11" s="64"/>
      <c r="L11" s="65"/>
      <c r="M11" s="63">
        <f>IF(ISERR(FIND("Winter",M12)),I11,I11+1)</f>
        <v>2012</v>
      </c>
      <c r="N11" s="64"/>
      <c r="O11" s="64"/>
      <c r="P11" s="65"/>
      <c r="Q11" s="63">
        <f>IF(ISERR(FIND("Winter",Q12)),M11,M11+1)</f>
        <v>2013</v>
      </c>
      <c r="R11" s="64"/>
      <c r="S11" s="64"/>
      <c r="T11" s="65"/>
      <c r="U11" s="63">
        <f>IF(ISERR(FIND("Winter",U12)),Q11,Q11+1)</f>
        <v>2013</v>
      </c>
      <c r="V11" s="64"/>
      <c r="W11" s="64"/>
      <c r="X11" s="65"/>
      <c r="Y11" s="63">
        <f>IF(ISERR(FIND("Winter",Y12)),U11,U11+1)</f>
        <v>2013</v>
      </c>
      <c r="Z11" s="64"/>
      <c r="AA11" s="64"/>
      <c r="AB11" s="65"/>
      <c r="AC11" s="63">
        <f>IF(ISERR(FIND("Winter",AC12)),Y11,Y11+1)</f>
        <v>2013</v>
      </c>
      <c r="AD11" s="64"/>
      <c r="AE11" s="64"/>
      <c r="AF11" s="65"/>
      <c r="AG11" s="63">
        <f>IF(ISERR(FIND("Winter",AG12)),AC11,AC11+1)</f>
        <v>2014</v>
      </c>
      <c r="AH11" s="64"/>
      <c r="AI11" s="64"/>
      <c r="AJ11" s="65"/>
      <c r="AK11" s="63">
        <f>IF(ISERR(FIND("Winter",AK12)),AG11,AG11+1)</f>
        <v>2014</v>
      </c>
      <c r="AL11" s="64"/>
      <c r="AM11" s="64"/>
      <c r="AN11" s="65"/>
      <c r="AO11" s="63">
        <f>IF(ISERR(FIND("Winter",AO12)),AK11,AK11+1)</f>
        <v>2014</v>
      </c>
      <c r="AP11" s="64"/>
      <c r="AQ11" s="64"/>
      <c r="AR11" s="65"/>
      <c r="AS11" s="63">
        <f>IF(ISERR(FIND("Winter",AS12)),AO11,AO11+1)</f>
        <v>2014</v>
      </c>
      <c r="AT11" s="64"/>
      <c r="AU11" s="64"/>
      <c r="AV11" s="65"/>
      <c r="AW11" s="63">
        <f>IF(ISERR(FIND("Winter",AW12)),AS11,AS11+1)</f>
        <v>2015</v>
      </c>
      <c r="AX11" s="64"/>
      <c r="AY11" s="64"/>
      <c r="AZ11" s="65"/>
      <c r="BA11" s="63">
        <f>IF(ISERR(FIND("Winter",BA12)),AW11,AW11+1)</f>
        <v>2015</v>
      </c>
      <c r="BB11" s="64"/>
      <c r="BC11" s="64"/>
      <c r="BD11" s="65"/>
      <c r="BE11" s="63">
        <f>IF(ISERR(FIND("Winter",BE12)),BA11,BA11+1)</f>
        <v>2015</v>
      </c>
      <c r="BF11" s="64"/>
      <c r="BG11" s="64"/>
      <c r="BH11" s="65"/>
      <c r="BI11" s="63">
        <f>IF(ISERR(FIND("Winter",BI12)),BE11,BE11+1)</f>
        <v>2015</v>
      </c>
      <c r="BJ11" s="64"/>
      <c r="BK11" s="64"/>
      <c r="BL11" s="65"/>
      <c r="BM11" s="63">
        <f>IF(ISERR(FIND("Winter",BM12)),BI11,BI11+1)</f>
        <v>2016</v>
      </c>
      <c r="BN11" s="64"/>
      <c r="BO11" s="64"/>
      <c r="BP11" s="65"/>
      <c r="BQ11" s="63">
        <f>IF(ISERR(FIND("Winter",BQ12)),BM11,BM11+1)</f>
        <v>2016</v>
      </c>
      <c r="BR11" s="64"/>
      <c r="BS11" s="64"/>
      <c r="BT11" s="65"/>
      <c r="BU11" s="63">
        <f>IF(ISERR(FIND("Winter",BU12)),BQ11,BQ11+1)</f>
        <v>2016</v>
      </c>
      <c r="BV11" s="64"/>
      <c r="BW11" s="64"/>
      <c r="BX11" s="65"/>
      <c r="BY11" s="63">
        <f>IF(ISERR(FIND("Winter",BY12)),BU11,BU11+1)</f>
        <v>2016</v>
      </c>
      <c r="BZ11" s="64"/>
      <c r="CA11" s="64"/>
      <c r="CB11" s="65"/>
      <c r="CC11" s="63">
        <f>IF(ISERR(FIND("Winter",CC12)),BY11,BY11+1)</f>
        <v>2017</v>
      </c>
      <c r="CD11" s="64"/>
      <c r="CE11" s="64"/>
      <c r="CF11" s="65"/>
      <c r="CG11" s="63">
        <f>IF(ISERR(FIND("Winter",CG12)),CC11,CC11+1)</f>
        <v>2017</v>
      </c>
      <c r="CH11" s="64"/>
      <c r="CI11" s="64"/>
      <c r="CJ11" s="65"/>
      <c r="CK11" s="63">
        <f>IF(ISERR(FIND("Winter",CK12)),CG11,CG11+1)</f>
        <v>2017</v>
      </c>
      <c r="CL11" s="64"/>
      <c r="CM11" s="64"/>
      <c r="CN11" s="65"/>
      <c r="CO11" s="63">
        <f>IF(ISERR(FIND("Winter",CO12)),CK11,CK11+1)</f>
        <v>2017</v>
      </c>
      <c r="CP11" s="64"/>
      <c r="CQ11" s="64"/>
      <c r="CR11" s="65"/>
      <c r="CS11" s="63">
        <f>IF(ISERR(FIND("Winter",CS12)),CO11,CO11+1)</f>
        <v>2018</v>
      </c>
      <c r="CT11" s="64"/>
      <c r="CU11" s="64"/>
      <c r="CV11" s="65"/>
      <c r="CW11" s="63">
        <f>IF(ISERR(FIND("Winter",CW12)),CS11,CS11+1)</f>
        <v>2018</v>
      </c>
      <c r="CX11" s="64"/>
      <c r="CY11" s="64"/>
      <c r="CZ11" s="65"/>
      <c r="DA11" s="63">
        <f>IF(ISERR(FIND("Winter",DA12)),CW11,CW11+1)</f>
        <v>2018</v>
      </c>
      <c r="DB11" s="64"/>
      <c r="DC11" s="64"/>
      <c r="DD11" s="65"/>
      <c r="DE11" s="63">
        <f>IF(ISERR(FIND("Winter",DE12)),DA11,DA11+1)</f>
        <v>2018</v>
      </c>
      <c r="DF11" s="64"/>
      <c r="DG11" s="64"/>
      <c r="DH11" s="65"/>
      <c r="DI11" s="63">
        <f>IF(ISERR(FIND("Winter",DI12)),DE11,DE11+1)</f>
        <v>2019</v>
      </c>
      <c r="DJ11" s="64"/>
      <c r="DK11" s="64"/>
      <c r="DL11" s="65"/>
      <c r="DM11" s="63">
        <f>IF(ISERR(FIND("Winter",DM12)),DI11,DI11+1)</f>
        <v>2019</v>
      </c>
      <c r="DN11" s="64"/>
      <c r="DO11" s="64"/>
      <c r="DP11" s="65"/>
      <c r="DQ11" s="63">
        <f t="shared" ref="DQ11" si="0">IF(ISERR(FIND("Winter",DQ12)),DM11,DM11+1)</f>
        <v>2019</v>
      </c>
      <c r="DR11" s="64"/>
      <c r="DS11" s="64"/>
      <c r="DT11" s="65"/>
    </row>
    <row r="12" spans="1:124" s="36" customFormat="1" ht="15.75" customHeight="1" thickBot="1" x14ac:dyDescent="0.25">
      <c r="A12" s="57" t="s">
        <v>11</v>
      </c>
      <c r="B12" s="34"/>
      <c r="C12" s="34"/>
      <c r="D12" s="35"/>
      <c r="E12" s="66" t="str">
        <f>B4</f>
        <v>Spring</v>
      </c>
      <c r="F12" s="67"/>
      <c r="G12" s="67"/>
      <c r="H12" s="68"/>
      <c r="I12" s="66" t="str">
        <f>IF(ISERROR(FIND("Fall",E12)),IF(ISERROR(FIND("Winter",E12)),IF(ISERROR(FIND("Spring",E12)),IF(ISERROR(FIND("Summer",E12)),"","Fall"),"Summer"),"Spring"),"Winter")</f>
        <v>Summer</v>
      </c>
      <c r="J12" s="67"/>
      <c r="K12" s="67"/>
      <c r="L12" s="68"/>
      <c r="M12" s="66" t="str">
        <f>IF(ISERROR(FIND("Fall",I12)),IF(ISERROR(FIND("Winter",I12)),IF(ISERROR(FIND("Spring",I12)),IF(ISERROR(FIND("Summer",I12)),"","Fall"),"Summer"),"Spring"),"Winter")</f>
        <v>Fall</v>
      </c>
      <c r="N12" s="67"/>
      <c r="O12" s="67"/>
      <c r="P12" s="68"/>
      <c r="Q12" s="66" t="str">
        <f>IF(ISERROR(FIND("Fall",M12)),IF(ISERROR(FIND("Winter",M12)),IF(ISERROR(FIND("Spring",M12)),IF(ISERROR(FIND("Summer",M12)),"","Fall"),"Summer"),"Spring"),"Winter")</f>
        <v>Winter</v>
      </c>
      <c r="R12" s="67"/>
      <c r="S12" s="67"/>
      <c r="T12" s="68"/>
      <c r="U12" s="66" t="str">
        <f>IF(ISERROR(FIND("Fall",Q12)),IF(ISERROR(FIND("Winter",Q12)),IF(ISERROR(FIND("Spring",Q12)),IF(ISERROR(FIND("Summer",Q12)),"","Fall"),"Summer"),"Spring"),"Winter")</f>
        <v>Spring</v>
      </c>
      <c r="V12" s="67"/>
      <c r="W12" s="67"/>
      <c r="X12" s="68"/>
      <c r="Y12" s="66" t="str">
        <f>IF(ISERROR(FIND("Fall",U12)),IF(ISERROR(FIND("Winter",U12)),IF(ISERROR(FIND("Spring",U12)),IF(ISERROR(FIND("Summer",U12)),"","Fall"),"Summer"),"Spring"),"Winter")</f>
        <v>Summer</v>
      </c>
      <c r="Z12" s="67"/>
      <c r="AA12" s="67"/>
      <c r="AB12" s="68"/>
      <c r="AC12" s="66" t="str">
        <f>IF(ISERROR(FIND("Fall",Y12)),IF(ISERROR(FIND("Winter",Y12)),IF(ISERROR(FIND("Spring",Y12)),IF(ISERROR(FIND("Summer",Y12)),"","Fall"),"Summer"),"Spring"),"Winter")</f>
        <v>Fall</v>
      </c>
      <c r="AD12" s="67"/>
      <c r="AE12" s="67"/>
      <c r="AF12" s="68"/>
      <c r="AG12" s="66" t="str">
        <f>IF(ISERROR(FIND("Fall",AC12)),IF(ISERROR(FIND("Winter",AC12)),IF(ISERROR(FIND("Spring",AC12)),IF(ISERROR(FIND("Summer",AC12)),"","Fall"),"Summer"),"Spring"),"Winter")</f>
        <v>Winter</v>
      </c>
      <c r="AH12" s="67"/>
      <c r="AI12" s="67"/>
      <c r="AJ12" s="68"/>
      <c r="AK12" s="66" t="str">
        <f>IF(ISERROR(FIND("Fall",AG12)),IF(ISERROR(FIND("Winter",AG12)),IF(ISERROR(FIND("Spring",AG12)),IF(ISERROR(FIND("Summer",AG12)),"","Fall"),"Summer"),"Spring"),"Winter")</f>
        <v>Spring</v>
      </c>
      <c r="AL12" s="67"/>
      <c r="AM12" s="67"/>
      <c r="AN12" s="68"/>
      <c r="AO12" s="66" t="str">
        <f>IF(ISERROR(FIND("Fall",AK12)),IF(ISERROR(FIND("Winter",AK12)),IF(ISERROR(FIND("Spring",AK12)),IF(ISERROR(FIND("Summer",AK12)),"","Fall"),"Summer"),"Spring"),"Winter")</f>
        <v>Summer</v>
      </c>
      <c r="AP12" s="67"/>
      <c r="AQ12" s="67"/>
      <c r="AR12" s="68"/>
      <c r="AS12" s="66" t="str">
        <f>IF(ISERROR(FIND("Fall",AO12)),IF(ISERROR(FIND("Winter",AO12)),IF(ISERROR(FIND("Spring",AO12)),IF(ISERROR(FIND("Summer",AO12)),"","Fall"),"Summer"),"Spring"),"Winter")</f>
        <v>Fall</v>
      </c>
      <c r="AT12" s="67"/>
      <c r="AU12" s="67"/>
      <c r="AV12" s="68"/>
      <c r="AW12" s="66" t="str">
        <f>IF(ISERROR(FIND("Fall",AS12)),IF(ISERROR(FIND("Winter",AS12)),IF(ISERROR(FIND("Spring",AS12)),IF(ISERROR(FIND("Summer",AS12)),"","Fall"),"Summer"),"Spring"),"Winter")</f>
        <v>Winter</v>
      </c>
      <c r="AX12" s="67"/>
      <c r="AY12" s="67"/>
      <c r="AZ12" s="68"/>
      <c r="BA12" s="66" t="str">
        <f>IF(ISERROR(FIND("Fall",AW12)),IF(ISERROR(FIND("Winter",AW12)),IF(ISERROR(FIND("Spring",AW12)),IF(ISERROR(FIND("Summer",AW12)),"","Fall"),"Summer"),"Spring"),"Winter")</f>
        <v>Spring</v>
      </c>
      <c r="BB12" s="67"/>
      <c r="BC12" s="67"/>
      <c r="BD12" s="68"/>
      <c r="BE12" s="66" t="str">
        <f>IF(ISERROR(FIND("Fall",BA12)),IF(ISERROR(FIND("Winter",BA12)),IF(ISERROR(FIND("Spring",BA12)),IF(ISERROR(FIND("Summer",BA12)),"","Fall"),"Summer"),"Spring"),"Winter")</f>
        <v>Summer</v>
      </c>
      <c r="BF12" s="67"/>
      <c r="BG12" s="67"/>
      <c r="BH12" s="68"/>
      <c r="BI12" s="66" t="str">
        <f>IF(ISERROR(FIND("Fall",BE12)),IF(ISERROR(FIND("Winter",BE12)),IF(ISERROR(FIND("Spring",BE12)),IF(ISERROR(FIND("Summer",BE12)),"","Fall"),"Summer"),"Spring"),"Winter")</f>
        <v>Fall</v>
      </c>
      <c r="BJ12" s="67"/>
      <c r="BK12" s="67"/>
      <c r="BL12" s="68"/>
      <c r="BM12" s="66" t="str">
        <f>IF(ISERROR(FIND("Fall",BI12)),IF(ISERROR(FIND("Winter",BI12)),IF(ISERROR(FIND("Spring",BI12)),IF(ISERROR(FIND("Summer",BI12)),"","Fall"),"Summer"),"Spring"),"Winter")</f>
        <v>Winter</v>
      </c>
      <c r="BN12" s="67"/>
      <c r="BO12" s="67"/>
      <c r="BP12" s="68"/>
      <c r="BQ12" s="66" t="str">
        <f>IF(ISERROR(FIND("Fall",BM12)),IF(ISERROR(FIND("Winter",BM12)),IF(ISERROR(FIND("Spring",BM12)),IF(ISERROR(FIND("Summer",BM12)),"","Fall"),"Summer"),"Spring"),"Winter")</f>
        <v>Spring</v>
      </c>
      <c r="BR12" s="67"/>
      <c r="BS12" s="67"/>
      <c r="BT12" s="68"/>
      <c r="BU12" s="66" t="str">
        <f>IF(ISERROR(FIND("Fall",BQ12)),IF(ISERROR(FIND("Winter",BQ12)),IF(ISERROR(FIND("Spring",BQ12)),IF(ISERROR(FIND("Summer",BQ12)),"","Fall"),"Summer"),"Spring"),"Winter")</f>
        <v>Summer</v>
      </c>
      <c r="BV12" s="67"/>
      <c r="BW12" s="67"/>
      <c r="BX12" s="68"/>
      <c r="BY12" s="66" t="str">
        <f>IF(ISERROR(FIND("Fall",BU12)),IF(ISERROR(FIND("Winter",BU12)),IF(ISERROR(FIND("Spring",BU12)),IF(ISERROR(FIND("Summer",BU12)),"","Fall"),"Summer"),"Spring"),"Winter")</f>
        <v>Fall</v>
      </c>
      <c r="BZ12" s="67"/>
      <c r="CA12" s="67"/>
      <c r="CB12" s="68"/>
      <c r="CC12" s="66" t="str">
        <f>IF(ISERROR(FIND("Fall",BY12)),IF(ISERROR(FIND("Winter",BY12)),IF(ISERROR(FIND("Spring",BY12)),IF(ISERROR(FIND("Summer",BY12)),"","Fall"),"Summer"),"Spring"),"Winter")</f>
        <v>Winter</v>
      </c>
      <c r="CD12" s="67"/>
      <c r="CE12" s="67"/>
      <c r="CF12" s="68"/>
      <c r="CG12" s="66" t="str">
        <f>IF(ISERROR(FIND("Fall",CC12)),IF(ISERROR(FIND("Winter",CC12)),IF(ISERROR(FIND("Spring",CC12)),IF(ISERROR(FIND("Summer",CC12)),"","Fall"),"Summer"),"Spring"),"Winter")</f>
        <v>Spring</v>
      </c>
      <c r="CH12" s="67"/>
      <c r="CI12" s="67"/>
      <c r="CJ12" s="68"/>
      <c r="CK12" s="66" t="str">
        <f>IF(ISERROR(FIND("Fall",CG12)),IF(ISERROR(FIND("Winter",CG12)),IF(ISERROR(FIND("Spring",CG12)),IF(ISERROR(FIND("Summer",CG12)),"","Fall"),"Summer"),"Spring"),"Winter")</f>
        <v>Summer</v>
      </c>
      <c r="CL12" s="67"/>
      <c r="CM12" s="67"/>
      <c r="CN12" s="68"/>
      <c r="CO12" s="66" t="str">
        <f>IF(ISERROR(FIND("Fall",CK12)),IF(ISERROR(FIND("Winter",CK12)),IF(ISERROR(FIND("Spring",CK12)),IF(ISERROR(FIND("Summer",CK12)),"","Fall"),"Summer"),"Spring"),"Winter")</f>
        <v>Fall</v>
      </c>
      <c r="CP12" s="67"/>
      <c r="CQ12" s="67"/>
      <c r="CR12" s="68"/>
      <c r="CS12" s="66" t="str">
        <f>IF(ISERROR(FIND("Fall",CO12)),IF(ISERROR(FIND("Winter",CO12)),IF(ISERROR(FIND("Spring",CO12)),IF(ISERROR(FIND("Summer",CO12)),"","Fall"),"Summer"),"Spring"),"Winter")</f>
        <v>Winter</v>
      </c>
      <c r="CT12" s="67"/>
      <c r="CU12" s="67"/>
      <c r="CV12" s="68"/>
      <c r="CW12" s="66" t="str">
        <f t="shared" ref="CW12" si="1">IF(ISERROR(FIND("Fall",CS12)),IF(ISERROR(FIND("Winter",CS12)),IF(ISERROR(FIND("Spring",CS12)),IF(ISERROR(FIND("Summer",CS12)),"","Fall"),"Summer"),"Spring"),"Winter")</f>
        <v>Spring</v>
      </c>
      <c r="CX12" s="67"/>
      <c r="CY12" s="67"/>
      <c r="CZ12" s="68"/>
      <c r="DA12" s="66" t="str">
        <f t="shared" ref="DA12" si="2">IF(ISERROR(FIND("Fall",CW12)),IF(ISERROR(FIND("Winter",CW12)),IF(ISERROR(FIND("Spring",CW12)),IF(ISERROR(FIND("Summer",CW12)),"","Fall"),"Summer"),"Spring"),"Winter")</f>
        <v>Summer</v>
      </c>
      <c r="DB12" s="67"/>
      <c r="DC12" s="67"/>
      <c r="DD12" s="68"/>
      <c r="DE12" s="66" t="str">
        <f>IF(ISERROR(FIND("Fall",DA12)),IF(ISERROR(FIND("Winter",DA12)),IF(ISERROR(FIND("Spring",DA12)),IF(ISERROR(FIND("Summer",DA12)),"","Fall"),"Summer"),"Spring"),"Winter")</f>
        <v>Fall</v>
      </c>
      <c r="DF12" s="67"/>
      <c r="DG12" s="67"/>
      <c r="DH12" s="68"/>
      <c r="DI12" s="66" t="str">
        <f>IF(ISERROR(FIND("Fall",DE12)),IF(ISERROR(FIND("Winter",DE12)),IF(ISERROR(FIND("Spring",DE12)),IF(ISERROR(FIND("Summer",DE12)),"","Fall"),"Summer"),"Spring"),"Winter")</f>
        <v>Winter</v>
      </c>
      <c r="DJ12" s="67"/>
      <c r="DK12" s="67"/>
      <c r="DL12" s="68"/>
      <c r="DM12" s="66" t="str">
        <f>IF(ISERROR(FIND("Fall",DI12)),IF(ISERROR(FIND("Winter",DI12)),IF(ISERROR(FIND("Spring",DI12)),IF(ISERROR(FIND("Summer",DI12)),"","Fall"),"Summer"),"Spring"),"Winter")</f>
        <v>Spring</v>
      </c>
      <c r="DN12" s="67"/>
      <c r="DO12" s="67"/>
      <c r="DP12" s="68"/>
      <c r="DQ12" s="66" t="str">
        <f t="shared" ref="DQ12" si="3">IF(ISERROR(FIND("Fall",DM12)),IF(ISERROR(FIND("Winter",DM12)),IF(ISERROR(FIND("Spring",DM12)),IF(ISERROR(FIND("Summer",DM12)),"","Fall"),"Summer"),"Spring"),"Winter")</f>
        <v>Summer</v>
      </c>
      <c r="DR12" s="67"/>
      <c r="DS12" s="67"/>
      <c r="DT12" s="68"/>
    </row>
    <row r="13" spans="1:124" s="2" customFormat="1" x14ac:dyDescent="0.2">
      <c r="A13" s="58" t="s">
        <v>3</v>
      </c>
      <c r="B13" s="4"/>
      <c r="C13" s="4"/>
      <c r="D13" s="28"/>
      <c r="E13" s="11">
        <v>24</v>
      </c>
      <c r="F13" s="14"/>
      <c r="G13" s="14"/>
      <c r="H13" s="24"/>
      <c r="I13" s="11">
        <v>0</v>
      </c>
      <c r="J13" s="14"/>
      <c r="K13" s="14"/>
      <c r="L13" s="24"/>
      <c r="M13" s="11">
        <v>24</v>
      </c>
      <c r="N13" s="14"/>
      <c r="O13" s="14"/>
      <c r="P13" s="24"/>
      <c r="Q13" s="11">
        <v>0</v>
      </c>
      <c r="R13" s="14"/>
      <c r="S13" s="14"/>
      <c r="T13" s="24"/>
      <c r="U13" s="11">
        <v>30</v>
      </c>
      <c r="V13" s="14"/>
      <c r="W13" s="14"/>
      <c r="X13" s="24"/>
      <c r="Y13" s="11">
        <v>0</v>
      </c>
      <c r="Z13" s="14"/>
      <c r="AA13" s="14"/>
      <c r="AB13" s="24"/>
      <c r="AC13" s="11">
        <v>30</v>
      </c>
      <c r="AD13" s="14"/>
      <c r="AE13" s="14"/>
      <c r="AF13" s="24"/>
      <c r="AG13" s="11">
        <v>0</v>
      </c>
      <c r="AH13" s="14"/>
      <c r="AI13" s="14"/>
      <c r="AJ13" s="24"/>
      <c r="AK13" s="11">
        <v>30</v>
      </c>
      <c r="AL13" s="14"/>
      <c r="AM13" s="14"/>
      <c r="AN13" s="24"/>
      <c r="AO13" s="11">
        <v>0</v>
      </c>
      <c r="AP13" s="23"/>
      <c r="AQ13" s="23"/>
      <c r="AR13" s="24"/>
      <c r="AS13" s="11">
        <v>40</v>
      </c>
      <c r="AT13" s="23"/>
      <c r="AU13" s="23"/>
      <c r="AV13" s="24"/>
      <c r="AW13" s="11">
        <v>0</v>
      </c>
      <c r="AX13" s="23"/>
      <c r="AY13" s="23"/>
      <c r="AZ13" s="24"/>
      <c r="BA13" s="11">
        <v>40</v>
      </c>
      <c r="BB13" s="23"/>
      <c r="BC13" s="23"/>
      <c r="BD13" s="24"/>
      <c r="BE13" s="11">
        <v>0</v>
      </c>
      <c r="BF13" s="23"/>
      <c r="BG13" s="23"/>
      <c r="BH13" s="24"/>
      <c r="BI13" s="11">
        <v>40</v>
      </c>
      <c r="BJ13" s="23"/>
      <c r="BK13" s="23"/>
      <c r="BL13" s="24"/>
      <c r="BM13" s="11">
        <v>0</v>
      </c>
      <c r="BN13" s="23"/>
      <c r="BO13" s="23"/>
      <c r="BP13" s="24"/>
      <c r="BQ13" s="11">
        <v>40</v>
      </c>
      <c r="BR13" s="23"/>
      <c r="BS13" s="23"/>
      <c r="BT13" s="24"/>
      <c r="BU13" s="11">
        <v>0</v>
      </c>
      <c r="BV13" s="23"/>
      <c r="BW13" s="23"/>
      <c r="BX13" s="24"/>
      <c r="BY13" s="11">
        <v>40</v>
      </c>
      <c r="BZ13" s="23"/>
      <c r="CA13" s="23"/>
      <c r="CB13" s="24"/>
      <c r="CC13" s="11">
        <v>0</v>
      </c>
      <c r="CD13" s="23"/>
      <c r="CE13" s="23"/>
      <c r="CF13" s="24"/>
      <c r="CG13" s="11">
        <v>40</v>
      </c>
      <c r="CH13" s="23"/>
      <c r="CI13" s="23"/>
      <c r="CJ13" s="24"/>
      <c r="CK13" s="11">
        <v>0</v>
      </c>
      <c r="CL13" s="23"/>
      <c r="CM13" s="23"/>
      <c r="CN13" s="24"/>
      <c r="CO13" s="11">
        <v>40</v>
      </c>
      <c r="CP13" s="23"/>
      <c r="CQ13" s="23"/>
      <c r="CR13" s="24"/>
      <c r="CS13" s="11">
        <v>0</v>
      </c>
      <c r="CT13" s="23"/>
      <c r="CU13" s="23"/>
      <c r="CV13" s="24"/>
      <c r="CW13" s="11">
        <v>40</v>
      </c>
      <c r="CX13" s="23"/>
      <c r="CY13" s="23"/>
      <c r="CZ13" s="24"/>
      <c r="DA13" s="11">
        <v>0</v>
      </c>
      <c r="DB13" s="23"/>
      <c r="DC13" s="23"/>
      <c r="DD13" s="24"/>
      <c r="DE13" s="11">
        <v>40</v>
      </c>
      <c r="DF13" s="23"/>
      <c r="DG13" s="23"/>
      <c r="DH13" s="24"/>
      <c r="DI13" s="11">
        <v>0</v>
      </c>
      <c r="DJ13" s="23"/>
      <c r="DK13" s="23"/>
      <c r="DL13" s="24"/>
      <c r="DM13" s="11">
        <v>40</v>
      </c>
      <c r="DN13" s="23"/>
      <c r="DO13" s="23"/>
      <c r="DP13" s="24"/>
      <c r="DQ13" s="11">
        <v>0</v>
      </c>
      <c r="DR13" s="23"/>
      <c r="DS13" s="23"/>
      <c r="DT13" s="24"/>
    </row>
    <row r="14" spans="1:124" s="2" customFormat="1" x14ac:dyDescent="0.2">
      <c r="A14" s="58" t="s">
        <v>6</v>
      </c>
      <c r="B14" s="4"/>
      <c r="C14" s="4"/>
      <c r="D14" s="28"/>
      <c r="E14" s="11">
        <v>0</v>
      </c>
      <c r="F14" s="14"/>
      <c r="G14" s="14"/>
      <c r="H14" s="24"/>
      <c r="I14" s="11">
        <v>0</v>
      </c>
      <c r="J14" s="14"/>
      <c r="K14" s="14"/>
      <c r="L14" s="24"/>
      <c r="M14" s="11">
        <v>0</v>
      </c>
      <c r="N14" s="14"/>
      <c r="O14" s="14"/>
      <c r="P14" s="24"/>
      <c r="Q14" s="11">
        <v>0</v>
      </c>
      <c r="R14" s="14"/>
      <c r="S14" s="14"/>
      <c r="T14" s="24"/>
      <c r="U14" s="11">
        <v>0</v>
      </c>
      <c r="V14" s="14"/>
      <c r="W14" s="14"/>
      <c r="X14" s="24"/>
      <c r="Y14" s="11">
        <v>0</v>
      </c>
      <c r="Z14" s="14"/>
      <c r="AA14" s="14"/>
      <c r="AB14" s="24"/>
      <c r="AC14" s="11">
        <v>0</v>
      </c>
      <c r="AD14" s="14"/>
      <c r="AE14" s="14"/>
      <c r="AF14" s="24"/>
      <c r="AG14" s="11">
        <v>0</v>
      </c>
      <c r="AH14" s="14"/>
      <c r="AI14" s="14"/>
      <c r="AJ14" s="24"/>
      <c r="AK14" s="11">
        <v>0</v>
      </c>
      <c r="AL14" s="14"/>
      <c r="AM14" s="14"/>
      <c r="AN14" s="24"/>
      <c r="AO14" s="11">
        <v>0</v>
      </c>
      <c r="AP14" s="23"/>
      <c r="AQ14" s="23"/>
      <c r="AR14" s="24"/>
      <c r="AS14" s="11">
        <v>0</v>
      </c>
      <c r="AT14" s="23"/>
      <c r="AU14" s="23"/>
      <c r="AV14" s="24"/>
      <c r="AW14" s="11">
        <v>0</v>
      </c>
      <c r="AX14" s="23"/>
      <c r="AY14" s="23"/>
      <c r="AZ14" s="24"/>
      <c r="BA14" s="11">
        <v>0</v>
      </c>
      <c r="BB14" s="23"/>
      <c r="BC14" s="23"/>
      <c r="BD14" s="24"/>
      <c r="BE14" s="11">
        <v>0</v>
      </c>
      <c r="BF14" s="23"/>
      <c r="BG14" s="23"/>
      <c r="BH14" s="24"/>
      <c r="BI14" s="11">
        <v>0</v>
      </c>
      <c r="BJ14" s="23"/>
      <c r="BK14" s="23"/>
      <c r="BL14" s="24"/>
      <c r="BM14" s="11">
        <v>0</v>
      </c>
      <c r="BN14" s="23"/>
      <c r="BO14" s="23"/>
      <c r="BP14" s="24"/>
      <c r="BQ14" s="11">
        <v>0</v>
      </c>
      <c r="BR14" s="23"/>
      <c r="BS14" s="23"/>
      <c r="BT14" s="24"/>
      <c r="BU14" s="11">
        <v>0</v>
      </c>
      <c r="BV14" s="23"/>
      <c r="BW14" s="23"/>
      <c r="BX14" s="24"/>
      <c r="BY14" s="11">
        <v>0</v>
      </c>
      <c r="BZ14" s="23"/>
      <c r="CA14" s="23"/>
      <c r="CB14" s="24"/>
      <c r="CC14" s="11">
        <v>0</v>
      </c>
      <c r="CD14" s="23"/>
      <c r="CE14" s="23"/>
      <c r="CF14" s="24"/>
      <c r="CG14" s="11">
        <v>0</v>
      </c>
      <c r="CH14" s="23"/>
      <c r="CI14" s="23"/>
      <c r="CJ14" s="24"/>
      <c r="CK14" s="11">
        <v>0</v>
      </c>
      <c r="CL14" s="23"/>
      <c r="CM14" s="23"/>
      <c r="CN14" s="24"/>
      <c r="CO14" s="11">
        <v>0</v>
      </c>
      <c r="CP14" s="23"/>
      <c r="CQ14" s="23"/>
      <c r="CR14" s="24"/>
      <c r="CS14" s="11">
        <v>0</v>
      </c>
      <c r="CT14" s="23"/>
      <c r="CU14" s="23"/>
      <c r="CV14" s="24"/>
      <c r="CW14" s="11">
        <v>0</v>
      </c>
      <c r="CX14" s="23"/>
      <c r="CY14" s="23"/>
      <c r="CZ14" s="24"/>
      <c r="DA14" s="11">
        <v>0</v>
      </c>
      <c r="DB14" s="23"/>
      <c r="DC14" s="23"/>
      <c r="DD14" s="24"/>
      <c r="DE14" s="11">
        <v>0</v>
      </c>
      <c r="DF14" s="23"/>
      <c r="DG14" s="23"/>
      <c r="DH14" s="24"/>
      <c r="DI14" s="11">
        <v>0</v>
      </c>
      <c r="DJ14" s="23"/>
      <c r="DK14" s="23"/>
      <c r="DL14" s="24"/>
      <c r="DM14" s="11">
        <v>0</v>
      </c>
      <c r="DN14" s="23"/>
      <c r="DO14" s="23"/>
      <c r="DP14" s="24"/>
      <c r="DQ14" s="11">
        <v>0</v>
      </c>
      <c r="DR14" s="23"/>
      <c r="DS14" s="23"/>
      <c r="DT14" s="24"/>
    </row>
    <row r="15" spans="1:124" s="2" customFormat="1" x14ac:dyDescent="0.2">
      <c r="A15" s="58" t="s">
        <v>7</v>
      </c>
      <c r="B15" s="4"/>
      <c r="C15" s="4"/>
      <c r="D15" s="28"/>
      <c r="E15" s="11">
        <v>0</v>
      </c>
      <c r="F15" s="14"/>
      <c r="G15" s="14"/>
      <c r="H15" s="24"/>
      <c r="I15" s="11">
        <v>0</v>
      </c>
      <c r="J15" s="14"/>
      <c r="K15" s="14"/>
      <c r="L15" s="24"/>
      <c r="M15" s="11">
        <v>0</v>
      </c>
      <c r="N15" s="14"/>
      <c r="O15" s="14"/>
      <c r="P15" s="24"/>
      <c r="Q15" s="11">
        <v>0</v>
      </c>
      <c r="R15" s="14"/>
      <c r="S15" s="14"/>
      <c r="T15" s="24"/>
      <c r="U15" s="11">
        <v>0</v>
      </c>
      <c r="V15" s="14"/>
      <c r="W15" s="14"/>
      <c r="X15" s="24"/>
      <c r="Y15" s="11">
        <v>0</v>
      </c>
      <c r="Z15" s="14"/>
      <c r="AA15" s="14"/>
      <c r="AB15" s="24"/>
      <c r="AC15" s="11">
        <f>E13</f>
        <v>24</v>
      </c>
      <c r="AD15" s="14"/>
      <c r="AE15" s="14"/>
      <c r="AF15" s="24"/>
      <c r="AG15" s="11">
        <f>I13</f>
        <v>0</v>
      </c>
      <c r="AH15" s="14"/>
      <c r="AI15" s="14"/>
      <c r="AJ15" s="24"/>
      <c r="AK15" s="11">
        <f>M13</f>
        <v>24</v>
      </c>
      <c r="AL15" s="14"/>
      <c r="AM15" s="14"/>
      <c r="AN15" s="24"/>
      <c r="AO15" s="11">
        <f>Q13</f>
        <v>0</v>
      </c>
      <c r="AP15" s="23"/>
      <c r="AQ15" s="23"/>
      <c r="AR15" s="24"/>
      <c r="AS15" s="11">
        <f>U13</f>
        <v>30</v>
      </c>
      <c r="AT15" s="23"/>
      <c r="AU15" s="23"/>
      <c r="AV15" s="24"/>
      <c r="AW15" s="11">
        <f>Y13</f>
        <v>0</v>
      </c>
      <c r="AX15" s="23"/>
      <c r="AY15" s="23"/>
      <c r="AZ15" s="24"/>
      <c r="BA15" s="11">
        <f>AC13</f>
        <v>30</v>
      </c>
      <c r="BB15" s="23"/>
      <c r="BC15" s="23"/>
      <c r="BD15" s="24"/>
      <c r="BE15" s="11">
        <f>AG13</f>
        <v>0</v>
      </c>
      <c r="BF15" s="23"/>
      <c r="BG15" s="23"/>
      <c r="BH15" s="24"/>
      <c r="BI15" s="11">
        <f>AK13</f>
        <v>30</v>
      </c>
      <c r="BJ15" s="23"/>
      <c r="BK15" s="23"/>
      <c r="BL15" s="24"/>
      <c r="BM15" s="11">
        <f>AO13</f>
        <v>0</v>
      </c>
      <c r="BN15" s="23"/>
      <c r="BO15" s="23"/>
      <c r="BP15" s="24"/>
      <c r="BQ15" s="11">
        <f>AS13</f>
        <v>40</v>
      </c>
      <c r="BR15" s="23"/>
      <c r="BS15" s="23"/>
      <c r="BT15" s="24"/>
      <c r="BU15" s="11">
        <f>AW13</f>
        <v>0</v>
      </c>
      <c r="BV15" s="23"/>
      <c r="BW15" s="23"/>
      <c r="BX15" s="24"/>
      <c r="BY15" s="11">
        <f>BA13</f>
        <v>40</v>
      </c>
      <c r="BZ15" s="23"/>
      <c r="CA15" s="23"/>
      <c r="CB15" s="24"/>
      <c r="CC15" s="11">
        <f>BE13</f>
        <v>0</v>
      </c>
      <c r="CD15" s="23"/>
      <c r="CE15" s="23"/>
      <c r="CF15" s="24"/>
      <c r="CG15" s="11">
        <f>BI13</f>
        <v>40</v>
      </c>
      <c r="CH15" s="23"/>
      <c r="CI15" s="23"/>
      <c r="CJ15" s="24"/>
      <c r="CK15" s="11">
        <f>BM13</f>
        <v>0</v>
      </c>
      <c r="CL15" s="23"/>
      <c r="CM15" s="23"/>
      <c r="CN15" s="24"/>
      <c r="CO15" s="11">
        <f>BQ13</f>
        <v>40</v>
      </c>
      <c r="CP15" s="23"/>
      <c r="CQ15" s="23"/>
      <c r="CR15" s="24"/>
      <c r="CS15" s="11">
        <f>BU13</f>
        <v>0</v>
      </c>
      <c r="CT15" s="23"/>
      <c r="CU15" s="23"/>
      <c r="CV15" s="24"/>
      <c r="CW15" s="11">
        <f>BY13</f>
        <v>40</v>
      </c>
      <c r="CX15" s="23"/>
      <c r="CY15" s="23"/>
      <c r="CZ15" s="24"/>
      <c r="DA15" s="11">
        <f>CC13</f>
        <v>0</v>
      </c>
      <c r="DB15" s="23"/>
      <c r="DC15" s="23"/>
      <c r="DD15" s="24"/>
      <c r="DE15" s="11">
        <f>CG13</f>
        <v>40</v>
      </c>
      <c r="DF15" s="23"/>
      <c r="DG15" s="23"/>
      <c r="DH15" s="24"/>
      <c r="DI15" s="11">
        <f>CK13</f>
        <v>0</v>
      </c>
      <c r="DJ15" s="23"/>
      <c r="DK15" s="23"/>
      <c r="DL15" s="24"/>
      <c r="DM15" s="11">
        <f>CO13</f>
        <v>40</v>
      </c>
      <c r="DN15" s="23"/>
      <c r="DO15" s="23"/>
      <c r="DP15" s="24"/>
      <c r="DQ15" s="11">
        <f t="shared" ref="DQ15" si="4">CS13</f>
        <v>0</v>
      </c>
      <c r="DR15" s="23"/>
      <c r="DS15" s="23"/>
      <c r="DT15" s="24"/>
    </row>
    <row r="16" spans="1:124" s="2" customFormat="1" x14ac:dyDescent="0.2">
      <c r="A16" s="58" t="s">
        <v>4</v>
      </c>
      <c r="B16" s="4"/>
      <c r="C16" s="4"/>
      <c r="D16" s="28"/>
      <c r="E16" s="5">
        <f>E13-E14-E15</f>
        <v>24</v>
      </c>
      <c r="F16" s="5"/>
      <c r="G16" s="5"/>
      <c r="H16" s="22"/>
      <c r="I16" s="5">
        <f>E16+I13-I14-I15</f>
        <v>24</v>
      </c>
      <c r="J16" s="5"/>
      <c r="K16" s="5"/>
      <c r="L16" s="22"/>
      <c r="M16" s="5">
        <f>I16+M13-M14-M15</f>
        <v>48</v>
      </c>
      <c r="N16" s="5"/>
      <c r="O16" s="5"/>
      <c r="P16" s="22"/>
      <c r="Q16" s="5">
        <f>M16+Q13-Q14-Q15</f>
        <v>48</v>
      </c>
      <c r="R16" s="5"/>
      <c r="S16" s="5"/>
      <c r="T16" s="22"/>
      <c r="U16" s="5">
        <f>Q16+U13-U14-U15</f>
        <v>78</v>
      </c>
      <c r="V16" s="5"/>
      <c r="W16" s="5"/>
      <c r="X16" s="22"/>
      <c r="Y16" s="5">
        <f>U16+Y13-Y14-Y15</f>
        <v>78</v>
      </c>
      <c r="Z16" s="5"/>
      <c r="AA16" s="5"/>
      <c r="AB16" s="22"/>
      <c r="AC16" s="5">
        <f>Y16+AC13-AC14-AC15</f>
        <v>84</v>
      </c>
      <c r="AD16" s="5"/>
      <c r="AE16" s="5"/>
      <c r="AF16" s="22"/>
      <c r="AG16" s="5">
        <f>AC16+AG13-AG14-AG15</f>
        <v>84</v>
      </c>
      <c r="AH16" s="5"/>
      <c r="AI16" s="5"/>
      <c r="AJ16" s="22"/>
      <c r="AK16" s="5">
        <f>AG16+AK13-AK14-AK15</f>
        <v>90</v>
      </c>
      <c r="AL16" s="5"/>
      <c r="AM16" s="5"/>
      <c r="AN16" s="22"/>
      <c r="AO16" s="5">
        <f>AK16+AO13-AO14-AO15</f>
        <v>90</v>
      </c>
      <c r="AP16" s="21"/>
      <c r="AQ16" s="21"/>
      <c r="AR16" s="22"/>
      <c r="AS16" s="5">
        <f>AO16+AS13-AS14-AS15</f>
        <v>100</v>
      </c>
      <c r="AT16" s="21"/>
      <c r="AU16" s="21"/>
      <c r="AV16" s="22"/>
      <c r="AW16" s="5">
        <f>AS16+AW13-AW14-AW15</f>
        <v>100</v>
      </c>
      <c r="AX16" s="21"/>
      <c r="AY16" s="21"/>
      <c r="AZ16" s="22"/>
      <c r="BA16" s="5">
        <f>AW16+BA13-BA14-BA15</f>
        <v>110</v>
      </c>
      <c r="BB16" s="21"/>
      <c r="BC16" s="21"/>
      <c r="BD16" s="22"/>
      <c r="BE16" s="5">
        <f>BA16+BE13-BE14-BE15</f>
        <v>110</v>
      </c>
      <c r="BF16" s="21"/>
      <c r="BG16" s="21"/>
      <c r="BH16" s="22"/>
      <c r="BI16" s="5">
        <f>BE16+BI13-BI14-BI15</f>
        <v>120</v>
      </c>
      <c r="BJ16" s="21"/>
      <c r="BK16" s="21"/>
      <c r="BL16" s="22"/>
      <c r="BM16" s="5">
        <f>BI16+BM13-BM14-BM15</f>
        <v>120</v>
      </c>
      <c r="BN16" s="21"/>
      <c r="BO16" s="21"/>
      <c r="BP16" s="22"/>
      <c r="BQ16" s="5">
        <f>BM16+BQ13-BQ14-BQ15</f>
        <v>120</v>
      </c>
      <c r="BR16" s="21"/>
      <c r="BS16" s="21"/>
      <c r="BT16" s="22"/>
      <c r="BU16" s="5">
        <f>BQ16+BU13-BU14-BU15</f>
        <v>120</v>
      </c>
      <c r="BV16" s="21"/>
      <c r="BW16" s="21"/>
      <c r="BX16" s="22"/>
      <c r="BY16" s="5">
        <f>BU16+BY13-BY14-BY15</f>
        <v>120</v>
      </c>
      <c r="BZ16" s="21"/>
      <c r="CA16" s="21"/>
      <c r="CB16" s="22"/>
      <c r="CC16" s="5">
        <f>BY16+CC13-CC14-CC15</f>
        <v>120</v>
      </c>
      <c r="CD16" s="21"/>
      <c r="CE16" s="21"/>
      <c r="CF16" s="22"/>
      <c r="CG16" s="5">
        <f>CC16+CG13-CG14-CG15</f>
        <v>120</v>
      </c>
      <c r="CH16" s="21"/>
      <c r="CI16" s="21"/>
      <c r="CJ16" s="22"/>
      <c r="CK16" s="5">
        <f>CG16+CK13-CK14-CK15</f>
        <v>120</v>
      </c>
      <c r="CL16" s="21"/>
      <c r="CM16" s="21"/>
      <c r="CN16" s="22"/>
      <c r="CO16" s="5">
        <f>CK16+CO13-CO14-CO15</f>
        <v>120</v>
      </c>
      <c r="CP16" s="21"/>
      <c r="CQ16" s="21"/>
      <c r="CR16" s="22"/>
      <c r="CS16" s="5">
        <f>CO16+CS13-CS14-CS15</f>
        <v>120</v>
      </c>
      <c r="CT16" s="21"/>
      <c r="CU16" s="21"/>
      <c r="CV16" s="22"/>
      <c r="CW16" s="5">
        <f>CS16+CW13-CW14-CW15</f>
        <v>120</v>
      </c>
      <c r="CX16" s="21"/>
      <c r="CY16" s="21"/>
      <c r="CZ16" s="22"/>
      <c r="DA16" s="5">
        <f>CW16+DA13-DA14-DA15</f>
        <v>120</v>
      </c>
      <c r="DB16" s="21"/>
      <c r="DC16" s="21"/>
      <c r="DD16" s="22"/>
      <c r="DE16" s="5">
        <f>DA16+DE13-DE14-DE15</f>
        <v>120</v>
      </c>
      <c r="DF16" s="21"/>
      <c r="DG16" s="21"/>
      <c r="DH16" s="22"/>
      <c r="DI16" s="5">
        <f>DE16+DI13-DI14-DI15</f>
        <v>120</v>
      </c>
      <c r="DJ16" s="21"/>
      <c r="DK16" s="21"/>
      <c r="DL16" s="22"/>
      <c r="DM16" s="5">
        <f>DI16+DM13-DM14-DM15</f>
        <v>120</v>
      </c>
      <c r="DN16" s="21"/>
      <c r="DO16" s="21"/>
      <c r="DP16" s="22"/>
      <c r="DQ16" s="5">
        <f t="shared" ref="DQ16" si="5">DM16+DQ13-DQ14-DQ15</f>
        <v>120</v>
      </c>
      <c r="DR16" s="21"/>
      <c r="DS16" s="21"/>
      <c r="DT16" s="22"/>
    </row>
    <row r="17" spans="1:124" s="2" customFormat="1" x14ac:dyDescent="0.2">
      <c r="A17" s="58" t="s">
        <v>5</v>
      </c>
      <c r="B17" s="4"/>
      <c r="C17" s="4"/>
      <c r="D17" s="28"/>
      <c r="E17" s="5">
        <f>E13-E14-E15</f>
        <v>24</v>
      </c>
      <c r="F17" s="5"/>
      <c r="G17" s="5"/>
      <c r="H17" s="22"/>
      <c r="I17" s="5">
        <f>E16+I13</f>
        <v>24</v>
      </c>
      <c r="J17" s="5"/>
      <c r="K17" s="5"/>
      <c r="L17" s="22"/>
      <c r="M17" s="5">
        <f>I16+M13</f>
        <v>48</v>
      </c>
      <c r="N17" s="5"/>
      <c r="O17" s="5"/>
      <c r="P17" s="22"/>
      <c r="Q17" s="5">
        <f>M16+Q13</f>
        <v>48</v>
      </c>
      <c r="R17" s="5"/>
      <c r="S17" s="5"/>
      <c r="T17" s="22"/>
      <c r="U17" s="5">
        <f>Q16+U13</f>
        <v>78</v>
      </c>
      <c r="V17" s="5"/>
      <c r="W17" s="5"/>
      <c r="X17" s="22"/>
      <c r="Y17" s="5">
        <f>U16+Y13</f>
        <v>78</v>
      </c>
      <c r="Z17" s="5"/>
      <c r="AA17" s="5"/>
      <c r="AB17" s="22"/>
      <c r="AC17" s="5">
        <f>Y16+AC13</f>
        <v>108</v>
      </c>
      <c r="AD17" s="5"/>
      <c r="AE17" s="5"/>
      <c r="AF17" s="22"/>
      <c r="AG17" s="5">
        <f>AC16+AG13</f>
        <v>84</v>
      </c>
      <c r="AH17" s="5"/>
      <c r="AI17" s="5"/>
      <c r="AJ17" s="22"/>
      <c r="AK17" s="5">
        <f>AG16+AK13</f>
        <v>114</v>
      </c>
      <c r="AL17" s="5"/>
      <c r="AM17" s="5"/>
      <c r="AN17" s="22"/>
      <c r="AO17" s="5">
        <f>AK16+AO13</f>
        <v>90</v>
      </c>
      <c r="AP17" s="21"/>
      <c r="AQ17" s="21"/>
      <c r="AR17" s="22"/>
      <c r="AS17" s="5">
        <f>AO16+AS13</f>
        <v>130</v>
      </c>
      <c r="AT17" s="21"/>
      <c r="AU17" s="21"/>
      <c r="AV17" s="22"/>
      <c r="AW17" s="5">
        <f>AS16+AW13</f>
        <v>100</v>
      </c>
      <c r="AX17" s="21"/>
      <c r="AY17" s="21"/>
      <c r="AZ17" s="22"/>
      <c r="BA17" s="5">
        <f>AW16+BA13</f>
        <v>140</v>
      </c>
      <c r="BB17" s="21"/>
      <c r="BC17" s="21"/>
      <c r="BD17" s="22"/>
      <c r="BE17" s="5">
        <f>BA16+BE13</f>
        <v>110</v>
      </c>
      <c r="BF17" s="21"/>
      <c r="BG17" s="21"/>
      <c r="BH17" s="22"/>
      <c r="BI17" s="5">
        <f>BE16+BI13</f>
        <v>150</v>
      </c>
      <c r="BJ17" s="21"/>
      <c r="BK17" s="21"/>
      <c r="BL17" s="22"/>
      <c r="BM17" s="5">
        <f>BI16+BM13</f>
        <v>120</v>
      </c>
      <c r="BN17" s="21"/>
      <c r="BO17" s="21"/>
      <c r="BP17" s="22"/>
      <c r="BQ17" s="5">
        <f>BM16+BQ13</f>
        <v>160</v>
      </c>
      <c r="BR17" s="21"/>
      <c r="BS17" s="21"/>
      <c r="BT17" s="22"/>
      <c r="BU17" s="5">
        <f>BQ16+BU13</f>
        <v>120</v>
      </c>
      <c r="BV17" s="21"/>
      <c r="BW17" s="21"/>
      <c r="BX17" s="22"/>
      <c r="BY17" s="5">
        <f>BU16+BY13</f>
        <v>160</v>
      </c>
      <c r="BZ17" s="21"/>
      <c r="CA17" s="21"/>
      <c r="CB17" s="22"/>
      <c r="CC17" s="5">
        <f>BY16+CC13</f>
        <v>120</v>
      </c>
      <c r="CD17" s="21"/>
      <c r="CE17" s="21"/>
      <c r="CF17" s="22"/>
      <c r="CG17" s="5">
        <f>CC16+CG13</f>
        <v>160</v>
      </c>
      <c r="CH17" s="21"/>
      <c r="CI17" s="21"/>
      <c r="CJ17" s="22"/>
      <c r="CK17" s="5">
        <f>CG16+CK13</f>
        <v>120</v>
      </c>
      <c r="CL17" s="21"/>
      <c r="CM17" s="21"/>
      <c r="CN17" s="22"/>
      <c r="CO17" s="5">
        <f>CK16+CO13</f>
        <v>160</v>
      </c>
      <c r="CP17" s="21"/>
      <c r="CQ17" s="21"/>
      <c r="CR17" s="22"/>
      <c r="CS17" s="5">
        <f>CO16+CS13</f>
        <v>120</v>
      </c>
      <c r="CT17" s="21"/>
      <c r="CU17" s="21"/>
      <c r="CV17" s="22"/>
      <c r="CW17" s="5">
        <f>CS16+CW13</f>
        <v>160</v>
      </c>
      <c r="CX17" s="21"/>
      <c r="CY17" s="21"/>
      <c r="CZ17" s="22"/>
      <c r="DA17" s="5">
        <f>CW16+DA13</f>
        <v>120</v>
      </c>
      <c r="DB17" s="21"/>
      <c r="DC17" s="21"/>
      <c r="DD17" s="22"/>
      <c r="DE17" s="5">
        <f>DA16+DE13</f>
        <v>160</v>
      </c>
      <c r="DF17" s="21"/>
      <c r="DG17" s="21"/>
      <c r="DH17" s="22"/>
      <c r="DI17" s="5">
        <f>DE16+DI13</f>
        <v>120</v>
      </c>
      <c r="DJ17" s="21"/>
      <c r="DK17" s="21"/>
      <c r="DL17" s="22"/>
      <c r="DM17" s="5">
        <f>DI16+DM13</f>
        <v>160</v>
      </c>
      <c r="DN17" s="21"/>
      <c r="DO17" s="21"/>
      <c r="DP17" s="22"/>
      <c r="DQ17" s="5">
        <f t="shared" ref="DQ17" si="6">DM16+DQ13</f>
        <v>120</v>
      </c>
      <c r="DR17" s="21"/>
      <c r="DS17" s="21"/>
      <c r="DT17" s="22"/>
    </row>
    <row r="18" spans="1:124" s="2" customFormat="1" x14ac:dyDescent="0.2">
      <c r="A18" s="58" t="s">
        <v>27</v>
      </c>
      <c r="B18" s="4"/>
      <c r="C18" s="4"/>
      <c r="D18" s="28"/>
      <c r="E18" s="5">
        <f>COUNT(E26:E150)</f>
        <v>4</v>
      </c>
      <c r="F18" s="5"/>
      <c r="G18" s="5"/>
      <c r="H18" s="22"/>
      <c r="I18" s="5">
        <f>COUNT(I26:I150)</f>
        <v>5</v>
      </c>
      <c r="J18" s="5"/>
      <c r="K18" s="5"/>
      <c r="L18" s="22"/>
      <c r="M18" s="5">
        <f>COUNT(M26:M150)</f>
        <v>8</v>
      </c>
      <c r="N18" s="5"/>
      <c r="O18" s="5"/>
      <c r="P18" s="22"/>
      <c r="Q18" s="5">
        <f>COUNT(Q26:Q150)</f>
        <v>9</v>
      </c>
      <c r="R18" s="5"/>
      <c r="S18" s="5"/>
      <c r="T18" s="22"/>
      <c r="U18" s="5">
        <f>COUNT(U26:U150)</f>
        <v>12</v>
      </c>
      <c r="V18" s="5"/>
      <c r="W18" s="5"/>
      <c r="X18" s="22"/>
      <c r="Y18" s="5">
        <f>COUNT(Y26:Y150)</f>
        <v>14</v>
      </c>
      <c r="Z18" s="5"/>
      <c r="AA18" s="5"/>
      <c r="AB18" s="22"/>
      <c r="AC18" s="5">
        <f>COUNT(AC26:AC150)</f>
        <v>15</v>
      </c>
      <c r="AD18" s="5"/>
      <c r="AE18" s="5"/>
      <c r="AF18" s="22"/>
      <c r="AG18" s="5">
        <f>COUNT(AG26:AG150)</f>
        <v>14</v>
      </c>
      <c r="AH18" s="5"/>
      <c r="AI18" s="5"/>
      <c r="AJ18" s="22"/>
      <c r="AK18" s="5">
        <f>COUNT(AK26:AK150)</f>
        <v>15</v>
      </c>
      <c r="AL18" s="5"/>
      <c r="AM18" s="5"/>
      <c r="AN18" s="22"/>
      <c r="AO18" s="5">
        <f>COUNT(AO26:AO150)</f>
        <v>13</v>
      </c>
      <c r="AP18" s="5"/>
      <c r="AQ18" s="5"/>
      <c r="AR18" s="22"/>
      <c r="AS18" s="5">
        <f>COUNT(AS26:AS150)</f>
        <v>15</v>
      </c>
      <c r="AT18" s="5"/>
      <c r="AU18" s="5"/>
      <c r="AV18" s="22"/>
      <c r="AW18" s="5">
        <f>COUNT(AW26:AW150)</f>
        <v>17</v>
      </c>
      <c r="AX18" s="5"/>
      <c r="AY18" s="5"/>
      <c r="AZ18" s="22"/>
      <c r="BA18" s="5">
        <f>COUNT(BA26:BA150)</f>
        <v>20</v>
      </c>
      <c r="BB18" s="5"/>
      <c r="BC18" s="5"/>
      <c r="BD18" s="22"/>
      <c r="BE18" s="5">
        <f>COUNT(BE26:BE150)</f>
        <v>21</v>
      </c>
      <c r="BF18" s="5"/>
      <c r="BG18" s="5"/>
      <c r="BH18" s="22"/>
      <c r="BI18" s="5">
        <f>COUNT(BI26:BI150)</f>
        <v>23</v>
      </c>
      <c r="BJ18" s="5"/>
      <c r="BK18" s="5"/>
      <c r="BL18" s="22"/>
      <c r="BM18" s="5">
        <f>COUNT(BM26:BM150)</f>
        <v>21</v>
      </c>
      <c r="BN18" s="5"/>
      <c r="BO18" s="5"/>
      <c r="BP18" s="22"/>
      <c r="BQ18" s="5">
        <f>COUNT(BQ26:BQ150)</f>
        <v>23</v>
      </c>
      <c r="BR18" s="5"/>
      <c r="BS18" s="5"/>
      <c r="BT18" s="22"/>
      <c r="BU18" s="5">
        <f>COUNT(BU26:BU150)</f>
        <v>21</v>
      </c>
      <c r="BV18" s="5"/>
      <c r="BW18" s="5"/>
      <c r="BX18" s="22"/>
      <c r="BY18" s="5">
        <f>COUNT(BY26:BY150)</f>
        <v>23</v>
      </c>
      <c r="BZ18" s="5"/>
      <c r="CA18" s="5"/>
      <c r="CB18" s="22"/>
      <c r="CC18" s="5">
        <f>COUNT(CC26:CC150)</f>
        <v>21</v>
      </c>
      <c r="CD18" s="5"/>
      <c r="CE18" s="5"/>
      <c r="CF18" s="22"/>
      <c r="CG18" s="5">
        <f>COUNT(CG26:CG150)</f>
        <v>23</v>
      </c>
      <c r="CH18" s="5"/>
      <c r="CI18" s="5"/>
      <c r="CJ18" s="22"/>
      <c r="CK18" s="5">
        <f>COUNT(CK26:CK150)</f>
        <v>21</v>
      </c>
      <c r="CL18" s="5"/>
      <c r="CM18" s="5"/>
      <c r="CN18" s="22"/>
      <c r="CO18" s="5">
        <f>COUNT(CO26:CO150)</f>
        <v>23</v>
      </c>
      <c r="CP18" s="5"/>
      <c r="CQ18" s="5"/>
      <c r="CR18" s="22"/>
      <c r="CS18" s="5">
        <f>COUNT(CS26:CS150)</f>
        <v>21</v>
      </c>
      <c r="CT18" s="5"/>
      <c r="CU18" s="5"/>
      <c r="CV18" s="22"/>
      <c r="CW18" s="5">
        <f>COUNT(CW26:CW150)</f>
        <v>23</v>
      </c>
      <c r="CX18" s="5"/>
      <c r="CY18" s="5"/>
      <c r="CZ18" s="22"/>
      <c r="DA18" s="5">
        <f>COUNT(DA26:DA150)</f>
        <v>21</v>
      </c>
      <c r="DB18" s="5"/>
      <c r="DC18" s="5"/>
      <c r="DD18" s="22"/>
      <c r="DE18" s="5">
        <f>COUNT(DE26:DE150)</f>
        <v>23</v>
      </c>
      <c r="DF18" s="5"/>
      <c r="DG18" s="5"/>
      <c r="DH18" s="22"/>
      <c r="DI18" s="5">
        <f>COUNT(DI26:DI150)</f>
        <v>21</v>
      </c>
      <c r="DJ18" s="5"/>
      <c r="DK18" s="5"/>
      <c r="DL18" s="22"/>
      <c r="DM18" s="5">
        <f>COUNT(DM26:DM150)</f>
        <v>23</v>
      </c>
      <c r="DN18" s="5"/>
      <c r="DO18" s="5"/>
      <c r="DP18" s="22"/>
      <c r="DQ18" s="5">
        <f>COUNT(DQ26:DQ150)</f>
        <v>21</v>
      </c>
      <c r="DR18" s="5"/>
      <c r="DS18" s="5"/>
      <c r="DT18" s="22"/>
    </row>
    <row r="19" spans="1:124" s="2" customFormat="1" x14ac:dyDescent="0.2">
      <c r="A19" s="58" t="s">
        <v>28</v>
      </c>
      <c r="B19" s="4"/>
      <c r="C19" s="4"/>
      <c r="D19" s="28"/>
      <c r="E19" s="5"/>
      <c r="F19" s="5">
        <f>SUM(F26:F150)</f>
        <v>6</v>
      </c>
      <c r="G19" s="5"/>
      <c r="H19" s="22"/>
      <c r="I19" s="5"/>
      <c r="J19" s="5">
        <f>SUM(J26:J150)</f>
        <v>9</v>
      </c>
      <c r="K19" s="5"/>
      <c r="L19" s="22"/>
      <c r="M19" s="5"/>
      <c r="N19" s="5">
        <f>SUM(N26:N150)</f>
        <v>12</v>
      </c>
      <c r="O19" s="5"/>
      <c r="P19" s="22"/>
      <c r="Q19" s="5"/>
      <c r="R19" s="5">
        <f>SUM(R26:R150)</f>
        <v>17</v>
      </c>
      <c r="S19" s="5"/>
      <c r="T19" s="22"/>
      <c r="U19" s="5"/>
      <c r="V19" s="5">
        <f>SUM(V26:V150)</f>
        <v>21</v>
      </c>
      <c r="W19" s="5"/>
      <c r="X19" s="22"/>
      <c r="Y19" s="5"/>
      <c r="Z19" s="5">
        <f>SUM(Z26:Z150)</f>
        <v>30</v>
      </c>
      <c r="AA19" s="5"/>
      <c r="AB19" s="22"/>
      <c r="AC19" s="5"/>
      <c r="AD19" s="5">
        <f>SUM(AD26:AD150)</f>
        <v>27</v>
      </c>
      <c r="AE19" s="5"/>
      <c r="AF19" s="22"/>
      <c r="AG19" s="5"/>
      <c r="AH19" s="5">
        <f>SUM(AH26:AH150)</f>
        <v>32</v>
      </c>
      <c r="AI19" s="5"/>
      <c r="AJ19" s="22"/>
      <c r="AK19" s="5"/>
      <c r="AL19" s="5">
        <f>SUM(AL26:AL150)</f>
        <v>29</v>
      </c>
      <c r="AM19" s="5"/>
      <c r="AN19" s="22"/>
      <c r="AO19" s="5"/>
      <c r="AP19" s="5">
        <f>SUM(AP26:AP150)</f>
        <v>34</v>
      </c>
      <c r="AQ19" s="5"/>
      <c r="AR19" s="22"/>
      <c r="AS19" s="5"/>
      <c r="AT19" s="5">
        <f>SUM(AT26:AT150)</f>
        <v>31</v>
      </c>
      <c r="AU19" s="5"/>
      <c r="AV19" s="22"/>
      <c r="AW19" s="5"/>
      <c r="AX19" s="5">
        <f>SUM(AX26:AX150)</f>
        <v>39</v>
      </c>
      <c r="AY19" s="5"/>
      <c r="AZ19" s="22"/>
      <c r="BA19" s="5"/>
      <c r="BB19" s="5">
        <f>SUM(BB26:BB150)</f>
        <v>40</v>
      </c>
      <c r="BC19" s="5"/>
      <c r="BD19" s="22"/>
      <c r="BE19" s="5"/>
      <c r="BF19" s="5">
        <f>SUM(BF26:BF150)</f>
        <v>50</v>
      </c>
      <c r="BG19" s="5"/>
      <c r="BH19" s="22"/>
      <c r="BI19" s="5"/>
      <c r="BJ19" s="5">
        <f>SUM(BJ26:BJ150)</f>
        <v>51</v>
      </c>
      <c r="BK19" s="5"/>
      <c r="BL19" s="22"/>
      <c r="BM19" s="5"/>
      <c r="BN19" s="5">
        <f>SUM(BN26:BN150)</f>
        <v>55</v>
      </c>
      <c r="BO19" s="5"/>
      <c r="BP19" s="22"/>
      <c r="BQ19" s="5"/>
      <c r="BR19" s="5">
        <f>SUM(BR26:BR150)</f>
        <v>53</v>
      </c>
      <c r="BS19" s="5"/>
      <c r="BT19" s="22"/>
      <c r="BU19" s="5"/>
      <c r="BV19" s="5">
        <f>SUM(BV26:BV150)</f>
        <v>55</v>
      </c>
      <c r="BW19" s="5"/>
      <c r="BX19" s="22"/>
      <c r="BY19" s="5"/>
      <c r="BZ19" s="5">
        <f>SUM(BZ26:BZ150)</f>
        <v>53</v>
      </c>
      <c r="CA19" s="5"/>
      <c r="CB19" s="22"/>
      <c r="CC19" s="5"/>
      <c r="CD19" s="5">
        <f>SUM(CD26:CD150)</f>
        <v>55</v>
      </c>
      <c r="CE19" s="5"/>
      <c r="CF19" s="22"/>
      <c r="CG19" s="5"/>
      <c r="CH19" s="5">
        <f>SUM(CH26:CH150)</f>
        <v>53</v>
      </c>
      <c r="CI19" s="5"/>
      <c r="CJ19" s="22"/>
      <c r="CK19" s="5"/>
      <c r="CL19" s="5">
        <f>SUM(CL26:CL150)</f>
        <v>55</v>
      </c>
      <c r="CM19" s="5"/>
      <c r="CN19" s="22"/>
      <c r="CO19" s="5"/>
      <c r="CP19" s="5">
        <f>SUM(CP26:CP150)</f>
        <v>53</v>
      </c>
      <c r="CQ19" s="5"/>
      <c r="CR19" s="22"/>
      <c r="CS19" s="5"/>
      <c r="CT19" s="5">
        <f>SUM(CT26:CT150)</f>
        <v>55</v>
      </c>
      <c r="CU19" s="5"/>
      <c r="CV19" s="22"/>
      <c r="CW19" s="5"/>
      <c r="CX19" s="5">
        <f>SUM(CX26:CX150)</f>
        <v>53</v>
      </c>
      <c r="CY19" s="5"/>
      <c r="CZ19" s="22"/>
      <c r="DA19" s="5"/>
      <c r="DB19" s="5">
        <f>SUM(DB26:DB150)</f>
        <v>55</v>
      </c>
      <c r="DC19" s="5"/>
      <c r="DD19" s="22"/>
      <c r="DE19" s="5"/>
      <c r="DF19" s="5">
        <f>SUM(DF26:DF150)</f>
        <v>53</v>
      </c>
      <c r="DG19" s="5"/>
      <c r="DH19" s="22"/>
      <c r="DI19" s="5"/>
      <c r="DJ19" s="5">
        <f>SUM(DJ26:DJ150)</f>
        <v>55</v>
      </c>
      <c r="DK19" s="5"/>
      <c r="DL19" s="22"/>
      <c r="DM19" s="5"/>
      <c r="DN19" s="5">
        <f>SUM(DN26:DN150)</f>
        <v>53</v>
      </c>
      <c r="DO19" s="5"/>
      <c r="DP19" s="22"/>
      <c r="DQ19" s="5"/>
      <c r="DR19" s="5">
        <f>SUM(DR26:DR150)</f>
        <v>55</v>
      </c>
      <c r="DS19" s="5"/>
      <c r="DT19" s="22"/>
    </row>
    <row r="20" spans="1:124" s="2" customFormat="1" x14ac:dyDescent="0.2">
      <c r="A20" s="58" t="s">
        <v>29</v>
      </c>
      <c r="B20" s="4"/>
      <c r="C20" s="4"/>
      <c r="D20" s="28"/>
      <c r="E20" s="5"/>
      <c r="F20" s="5"/>
      <c r="G20" s="5">
        <f>SUM(G26:G150)</f>
        <v>1.6875</v>
      </c>
      <c r="H20" s="22"/>
      <c r="I20" s="5"/>
      <c r="J20" s="5"/>
      <c r="K20" s="5">
        <f>SUM(K26:K150)</f>
        <v>2.875</v>
      </c>
      <c r="L20" s="22"/>
      <c r="M20" s="5"/>
      <c r="N20" s="5"/>
      <c r="O20" s="5">
        <f>SUM(O26:O150)</f>
        <v>5.1875</v>
      </c>
      <c r="P20" s="22"/>
      <c r="Q20" s="5"/>
      <c r="R20" s="5"/>
      <c r="S20" s="5">
        <f>SUM(S26:S150)</f>
        <v>7.75</v>
      </c>
      <c r="T20" s="22"/>
      <c r="U20" s="5"/>
      <c r="V20" s="5"/>
      <c r="W20" s="5">
        <f>SUM(W26:W150)</f>
        <v>10.4375</v>
      </c>
      <c r="X20" s="22"/>
      <c r="Y20" s="5"/>
      <c r="Z20" s="5"/>
      <c r="AA20" s="5">
        <f>SUM(AA26:AA150)</f>
        <v>14.5</v>
      </c>
      <c r="AB20" s="22"/>
      <c r="AC20" s="5"/>
      <c r="AD20" s="5"/>
      <c r="AE20" s="5">
        <f>SUM(AE26:AE150)</f>
        <v>14.6875</v>
      </c>
      <c r="AF20" s="22"/>
      <c r="AG20" s="5"/>
      <c r="AH20" s="5"/>
      <c r="AI20" s="5">
        <f>SUM(AI26:AI150)</f>
        <v>16</v>
      </c>
      <c r="AJ20" s="22"/>
      <c r="AK20" s="5"/>
      <c r="AL20" s="5"/>
      <c r="AM20" s="5">
        <f>SUM(AM26:AM150)</f>
        <v>15.875</v>
      </c>
      <c r="AN20" s="22"/>
      <c r="AO20" s="5"/>
      <c r="AP20" s="5"/>
      <c r="AQ20" s="5">
        <f>SUM(AQ26:AQ150)</f>
        <v>17.625</v>
      </c>
      <c r="AR20" s="22"/>
      <c r="AS20" s="5"/>
      <c r="AT20" s="5"/>
      <c r="AU20" s="5">
        <f>SUM(AU26:AU150)</f>
        <v>16.28125</v>
      </c>
      <c r="AV20" s="22"/>
      <c r="AW20" s="5"/>
      <c r="AX20" s="5"/>
      <c r="AY20" s="5">
        <f>SUM(AY26:AY150)</f>
        <v>18.1875</v>
      </c>
      <c r="AZ20" s="22"/>
      <c r="BA20" s="5"/>
      <c r="BB20" s="5"/>
      <c r="BC20" s="5">
        <f>SUM(BC26:BC150)</f>
        <v>19.59375</v>
      </c>
      <c r="BD20" s="22"/>
      <c r="BE20" s="5"/>
      <c r="BF20" s="5"/>
      <c r="BG20" s="5">
        <f>SUM(BG26:BG150)</f>
        <v>24.3125</v>
      </c>
      <c r="BH20" s="22"/>
      <c r="BI20" s="5"/>
      <c r="BJ20" s="5"/>
      <c r="BK20" s="5">
        <f>SUM(BK26:BK150)</f>
        <v>26.28125</v>
      </c>
      <c r="BL20" s="22"/>
      <c r="BM20" s="5"/>
      <c r="BN20" s="5"/>
      <c r="BO20" s="5">
        <f>SUM(BO26:BO150)</f>
        <v>27.5</v>
      </c>
      <c r="BP20" s="22"/>
      <c r="BQ20" s="5"/>
      <c r="BR20" s="5"/>
      <c r="BS20" s="5">
        <f>SUM(BS26:BS150)</f>
        <v>27.96875</v>
      </c>
      <c r="BT20" s="22"/>
      <c r="BU20" s="5"/>
      <c r="BV20" s="5"/>
      <c r="BW20" s="5">
        <f>SUM(BW26:BW150)</f>
        <v>27.5</v>
      </c>
      <c r="BX20" s="22"/>
      <c r="BY20" s="5"/>
      <c r="BZ20" s="5"/>
      <c r="CA20" s="5">
        <f>SUM(CA26:CA150)</f>
        <v>27.96875</v>
      </c>
      <c r="CB20" s="22"/>
      <c r="CC20" s="5"/>
      <c r="CD20" s="5"/>
      <c r="CE20" s="5">
        <f>SUM(CE26:CE150)</f>
        <v>27.5</v>
      </c>
      <c r="CF20" s="22"/>
      <c r="CG20" s="5"/>
      <c r="CH20" s="5"/>
      <c r="CI20" s="5">
        <f>SUM(CI26:CI150)</f>
        <v>27.96875</v>
      </c>
      <c r="CJ20" s="22"/>
      <c r="CK20" s="5"/>
      <c r="CL20" s="5"/>
      <c r="CM20" s="5">
        <f>SUM(CM26:CM150)</f>
        <v>27.5</v>
      </c>
      <c r="CN20" s="22"/>
      <c r="CO20" s="5"/>
      <c r="CP20" s="5"/>
      <c r="CQ20" s="5">
        <f>SUM(CQ26:CQ150)</f>
        <v>27.96875</v>
      </c>
      <c r="CR20" s="22"/>
      <c r="CS20" s="5"/>
      <c r="CT20" s="5"/>
      <c r="CU20" s="5">
        <f>SUM(CU26:CU150)</f>
        <v>27.5</v>
      </c>
      <c r="CV20" s="22"/>
      <c r="CW20" s="5"/>
      <c r="CX20" s="5"/>
      <c r="CY20" s="5">
        <f>SUM(CY26:CY150)</f>
        <v>27.96875</v>
      </c>
      <c r="CZ20" s="22"/>
      <c r="DA20" s="5"/>
      <c r="DB20" s="5"/>
      <c r="DC20" s="5">
        <f>SUM(DC26:DC150)</f>
        <v>27.5</v>
      </c>
      <c r="DD20" s="22"/>
      <c r="DE20" s="5"/>
      <c r="DF20" s="5"/>
      <c r="DG20" s="5">
        <f>SUM(DG26:DG150)</f>
        <v>27.96875</v>
      </c>
      <c r="DH20" s="22"/>
      <c r="DI20" s="5"/>
      <c r="DJ20" s="5"/>
      <c r="DK20" s="5">
        <f>SUM(DK26:DK150)</f>
        <v>27.5</v>
      </c>
      <c r="DL20" s="22"/>
      <c r="DM20" s="5"/>
      <c r="DN20" s="5"/>
      <c r="DO20" s="5">
        <f>SUM(DO26:DO150)</f>
        <v>27.96875</v>
      </c>
      <c r="DP20" s="22"/>
      <c r="DQ20" s="5"/>
      <c r="DR20" s="5"/>
      <c r="DS20" s="5">
        <f>SUM(DS26:DS150)</f>
        <v>27.5</v>
      </c>
      <c r="DT20" s="22"/>
    </row>
    <row r="21" spans="1:124" s="2" customFormat="1" x14ac:dyDescent="0.2">
      <c r="A21" s="58" t="s">
        <v>30</v>
      </c>
      <c r="B21" s="4"/>
      <c r="C21" s="4"/>
      <c r="D21" s="28"/>
      <c r="E21" s="5"/>
      <c r="F21" s="5"/>
      <c r="G21" s="5"/>
      <c r="H21" s="22">
        <f>SUM(H26:H150)</f>
        <v>17</v>
      </c>
      <c r="I21" s="5"/>
      <c r="J21" s="5"/>
      <c r="K21" s="5"/>
      <c r="L21" s="22">
        <f>SUM(L26:L150)</f>
        <v>18</v>
      </c>
      <c r="M21" s="5"/>
      <c r="N21" s="5"/>
      <c r="O21" s="5"/>
      <c r="P21" s="22">
        <f>SUM(P26:P150)</f>
        <v>28</v>
      </c>
      <c r="Q21" s="5"/>
      <c r="R21" s="5"/>
      <c r="S21" s="5"/>
      <c r="T21" s="22">
        <f>SUM(T26:T150)</f>
        <v>24</v>
      </c>
      <c r="U21" s="5"/>
      <c r="V21" s="5"/>
      <c r="W21" s="5"/>
      <c r="X21" s="22">
        <f>SUM(X26:X150)</f>
        <v>42</v>
      </c>
      <c r="Y21" s="5"/>
      <c r="Z21" s="5"/>
      <c r="AA21" s="5"/>
      <c r="AB21" s="22">
        <f>SUM(AB26:AB150)</f>
        <v>38</v>
      </c>
      <c r="AC21" s="5"/>
      <c r="AD21" s="5"/>
      <c r="AE21" s="5"/>
      <c r="AF21" s="22">
        <f>SUM(AF26:AF150)</f>
        <v>50</v>
      </c>
      <c r="AG21" s="5"/>
      <c r="AH21" s="5"/>
      <c r="AI21" s="5"/>
      <c r="AJ21" s="22">
        <f>SUM(AJ26:AJ150)</f>
        <v>38</v>
      </c>
      <c r="AK21" s="5"/>
      <c r="AL21" s="5"/>
      <c r="AM21" s="5"/>
      <c r="AN21" s="22">
        <f>SUM(AN26:AN150)</f>
        <v>47</v>
      </c>
      <c r="AO21" s="5"/>
      <c r="AP21" s="5"/>
      <c r="AQ21" s="5"/>
      <c r="AR21" s="22">
        <f>SUM(AR26:AR150)</f>
        <v>34</v>
      </c>
      <c r="AS21" s="5"/>
      <c r="AT21" s="5"/>
      <c r="AU21" s="5"/>
      <c r="AV21" s="22">
        <f>SUM(AV26:AV150)</f>
        <v>46</v>
      </c>
      <c r="AW21" s="5"/>
      <c r="AX21" s="5"/>
      <c r="AY21" s="5"/>
      <c r="AZ21" s="22">
        <f>SUM(AZ26:AZ150)</f>
        <v>43</v>
      </c>
      <c r="BA21" s="5"/>
      <c r="BB21" s="5"/>
      <c r="BC21" s="5"/>
      <c r="BD21" s="22">
        <f>SUM(BD26:BD150)</f>
        <v>51</v>
      </c>
      <c r="BE21" s="5"/>
      <c r="BF21" s="5"/>
      <c r="BG21" s="5"/>
      <c r="BH21" s="22">
        <f>SUM(BH26:BH150)</f>
        <v>48</v>
      </c>
      <c r="BI21" s="5"/>
      <c r="BJ21" s="5"/>
      <c r="BK21" s="5"/>
      <c r="BL21" s="22">
        <f>SUM(BL26:BL150)</f>
        <v>59</v>
      </c>
      <c r="BM21" s="5"/>
      <c r="BN21" s="5"/>
      <c r="BO21" s="5"/>
      <c r="BP21" s="22">
        <f>SUM(BP26:BP150)</f>
        <v>48</v>
      </c>
      <c r="BQ21" s="5"/>
      <c r="BR21" s="5"/>
      <c r="BS21" s="5"/>
      <c r="BT21" s="22">
        <f>SUM(BT26:BT150)</f>
        <v>59</v>
      </c>
      <c r="BU21" s="5"/>
      <c r="BV21" s="5"/>
      <c r="BW21" s="5"/>
      <c r="BX21" s="22">
        <f>SUM(BX26:BX150)</f>
        <v>48</v>
      </c>
      <c r="BY21" s="5"/>
      <c r="BZ21" s="5"/>
      <c r="CA21" s="5"/>
      <c r="CB21" s="22">
        <f>SUM(CB26:CB150)</f>
        <v>59</v>
      </c>
      <c r="CC21" s="5"/>
      <c r="CD21" s="5"/>
      <c r="CE21" s="5"/>
      <c r="CF21" s="22">
        <f>SUM(CF26:CF150)</f>
        <v>48</v>
      </c>
      <c r="CG21" s="5"/>
      <c r="CH21" s="5"/>
      <c r="CI21" s="5"/>
      <c r="CJ21" s="22">
        <f>SUM(CJ26:CJ150)</f>
        <v>59</v>
      </c>
      <c r="CK21" s="5"/>
      <c r="CL21" s="5"/>
      <c r="CM21" s="5"/>
      <c r="CN21" s="22">
        <f>SUM(CN26:CN150)</f>
        <v>48</v>
      </c>
      <c r="CO21" s="5"/>
      <c r="CP21" s="5"/>
      <c r="CQ21" s="5"/>
      <c r="CR21" s="22">
        <f>SUM(CR26:CR150)</f>
        <v>59</v>
      </c>
      <c r="CS21" s="5"/>
      <c r="CT21" s="5"/>
      <c r="CU21" s="5"/>
      <c r="CV21" s="22">
        <f>SUM(CV26:CV150)</f>
        <v>48</v>
      </c>
      <c r="CW21" s="5"/>
      <c r="CX21" s="5"/>
      <c r="CY21" s="5"/>
      <c r="CZ21" s="22">
        <f>SUM(CZ26:CZ150)</f>
        <v>59</v>
      </c>
      <c r="DA21" s="5"/>
      <c r="DB21" s="5"/>
      <c r="DC21" s="5"/>
      <c r="DD21" s="22">
        <f>SUM(DD26:DD150)</f>
        <v>48</v>
      </c>
      <c r="DE21" s="5"/>
      <c r="DF21" s="5"/>
      <c r="DG21" s="5"/>
      <c r="DH21" s="22">
        <f>SUM(DH26:DH150)</f>
        <v>59</v>
      </c>
      <c r="DI21" s="5"/>
      <c r="DJ21" s="5"/>
      <c r="DK21" s="5"/>
      <c r="DL21" s="22">
        <f>SUM(DL26:DL150)</f>
        <v>48</v>
      </c>
      <c r="DM21" s="5"/>
      <c r="DN21" s="5"/>
      <c r="DO21" s="5"/>
      <c r="DP21" s="22">
        <f>SUM(DP26:DP150)</f>
        <v>59</v>
      </c>
      <c r="DQ21" s="5"/>
      <c r="DR21" s="5"/>
      <c r="DS21" s="5"/>
      <c r="DT21" s="22">
        <f>SUM(DT26:DT150)</f>
        <v>48</v>
      </c>
    </row>
    <row r="22" spans="1:124" s="2" customFormat="1" x14ac:dyDescent="0.2">
      <c r="A22" s="58" t="s">
        <v>31</v>
      </c>
      <c r="B22" s="4"/>
      <c r="C22" s="4"/>
      <c r="D22" s="28"/>
      <c r="E22" s="42">
        <v>7720</v>
      </c>
      <c r="F22" s="5"/>
      <c r="G22" s="5"/>
      <c r="H22" s="22"/>
      <c r="I22" s="42">
        <v>7720</v>
      </c>
      <c r="J22" s="5"/>
      <c r="K22" s="5"/>
      <c r="L22" s="22"/>
      <c r="M22" s="42">
        <v>7720</v>
      </c>
      <c r="N22" s="5"/>
      <c r="O22" s="5"/>
      <c r="P22" s="22"/>
      <c r="Q22" s="42">
        <v>7720</v>
      </c>
      <c r="R22" s="5"/>
      <c r="S22" s="5"/>
      <c r="T22" s="22"/>
      <c r="U22" s="42">
        <v>7720</v>
      </c>
      <c r="V22" s="5"/>
      <c r="W22" s="5"/>
      <c r="X22" s="22"/>
      <c r="Y22" s="42">
        <v>7720</v>
      </c>
      <c r="Z22" s="5"/>
      <c r="AA22" s="5"/>
      <c r="AB22" s="22"/>
      <c r="AC22" s="42">
        <v>7720</v>
      </c>
      <c r="AD22" s="5"/>
      <c r="AE22" s="5"/>
      <c r="AF22" s="22"/>
      <c r="AG22" s="42">
        <v>7720</v>
      </c>
      <c r="AH22" s="5"/>
      <c r="AI22" s="5"/>
      <c r="AJ22" s="22"/>
      <c r="AK22" s="42">
        <v>7720</v>
      </c>
      <c r="AL22" s="5"/>
      <c r="AM22" s="5"/>
      <c r="AN22" s="22"/>
      <c r="AO22" s="42">
        <v>7720</v>
      </c>
      <c r="AP22" s="5"/>
      <c r="AQ22" s="5"/>
      <c r="AR22" s="22"/>
      <c r="AS22" s="42">
        <v>7720</v>
      </c>
      <c r="AT22" s="5"/>
      <c r="AU22" s="5"/>
      <c r="AV22" s="22"/>
      <c r="AW22" s="42">
        <v>7720</v>
      </c>
      <c r="AX22" s="5"/>
      <c r="AY22" s="5"/>
      <c r="AZ22" s="22"/>
      <c r="BA22" s="42">
        <v>7720</v>
      </c>
      <c r="BB22" s="5"/>
      <c r="BC22" s="5"/>
      <c r="BD22" s="22"/>
      <c r="BE22" s="42">
        <v>7720</v>
      </c>
      <c r="BF22" s="5"/>
      <c r="BG22" s="5"/>
      <c r="BH22" s="22"/>
      <c r="BI22" s="42">
        <v>7720</v>
      </c>
      <c r="BJ22" s="5"/>
      <c r="BK22" s="5"/>
      <c r="BL22" s="22"/>
      <c r="BM22" s="42">
        <v>7720</v>
      </c>
      <c r="BN22" s="5"/>
      <c r="BO22" s="5"/>
      <c r="BP22" s="22"/>
      <c r="BQ22" s="42">
        <v>7720</v>
      </c>
      <c r="BR22" s="5"/>
      <c r="BS22" s="5"/>
      <c r="BT22" s="22"/>
      <c r="BU22" s="42">
        <v>7720</v>
      </c>
      <c r="BV22" s="5"/>
      <c r="BW22" s="5"/>
      <c r="BX22" s="22"/>
      <c r="BY22" s="42">
        <v>7720</v>
      </c>
      <c r="BZ22" s="5"/>
      <c r="CA22" s="5"/>
      <c r="CB22" s="22"/>
      <c r="CC22" s="42">
        <v>7720</v>
      </c>
      <c r="CD22" s="5"/>
      <c r="CE22" s="5"/>
      <c r="CF22" s="22"/>
      <c r="CG22" s="42">
        <v>7720</v>
      </c>
      <c r="CH22" s="5"/>
      <c r="CI22" s="5"/>
      <c r="CJ22" s="22"/>
      <c r="CK22" s="42">
        <v>7720</v>
      </c>
      <c r="CL22" s="5"/>
      <c r="CM22" s="5"/>
      <c r="CN22" s="22"/>
      <c r="CO22" s="42">
        <v>7720</v>
      </c>
      <c r="CP22" s="5"/>
      <c r="CQ22" s="5"/>
      <c r="CR22" s="22"/>
      <c r="CS22" s="42">
        <v>7720</v>
      </c>
      <c r="CT22" s="5"/>
      <c r="CU22" s="5"/>
      <c r="CV22" s="22"/>
      <c r="CW22" s="42">
        <v>7720</v>
      </c>
      <c r="CX22" s="5"/>
      <c r="CY22" s="5"/>
      <c r="CZ22" s="22"/>
      <c r="DA22" s="42">
        <v>7720</v>
      </c>
      <c r="DB22" s="5"/>
      <c r="DC22" s="5"/>
      <c r="DD22" s="22"/>
      <c r="DE22" s="42">
        <v>7720</v>
      </c>
      <c r="DF22" s="5"/>
      <c r="DG22" s="5"/>
      <c r="DH22" s="22"/>
      <c r="DI22" s="42">
        <v>7720</v>
      </c>
      <c r="DJ22" s="5"/>
      <c r="DK22" s="5"/>
      <c r="DL22" s="22"/>
      <c r="DM22" s="42">
        <v>7720</v>
      </c>
      <c r="DN22" s="5"/>
      <c r="DO22" s="5"/>
      <c r="DP22" s="22"/>
      <c r="DQ22" s="42">
        <v>7720</v>
      </c>
      <c r="DR22" s="5"/>
      <c r="DS22" s="5"/>
      <c r="DT22" s="22"/>
    </row>
    <row r="23" spans="1:124" s="2" customFormat="1" x14ac:dyDescent="0.2">
      <c r="A23" s="58" t="s">
        <v>32</v>
      </c>
      <c r="B23" s="4"/>
      <c r="C23" s="4"/>
      <c r="D23" s="28"/>
      <c r="E23" s="41">
        <f>E22*E17</f>
        <v>185280</v>
      </c>
      <c r="F23" s="5"/>
      <c r="G23" s="5"/>
      <c r="H23" s="22"/>
      <c r="I23" s="41">
        <f>I22*I17</f>
        <v>185280</v>
      </c>
      <c r="J23" s="5"/>
      <c r="K23" s="5"/>
      <c r="L23" s="22"/>
      <c r="M23" s="41">
        <f>M22*M17</f>
        <v>370560</v>
      </c>
      <c r="N23" s="5"/>
      <c r="O23" s="5"/>
      <c r="P23" s="22"/>
      <c r="Q23" s="41">
        <f>Q22*Q17</f>
        <v>370560</v>
      </c>
      <c r="R23" s="5"/>
      <c r="S23" s="5"/>
      <c r="T23" s="22"/>
      <c r="U23" s="41">
        <f>U22*U17</f>
        <v>602160</v>
      </c>
      <c r="V23" s="5"/>
      <c r="W23" s="5"/>
      <c r="X23" s="22"/>
      <c r="Y23" s="41">
        <f>Y22*Y17</f>
        <v>602160</v>
      </c>
      <c r="Z23" s="5"/>
      <c r="AA23" s="5"/>
      <c r="AB23" s="22"/>
      <c r="AC23" s="41">
        <f>AC22*AC17</f>
        <v>833760</v>
      </c>
      <c r="AD23" s="5"/>
      <c r="AE23" s="5"/>
      <c r="AF23" s="22"/>
      <c r="AG23" s="41">
        <f>AG22*AG17</f>
        <v>648480</v>
      </c>
      <c r="AH23" s="5"/>
      <c r="AI23" s="5"/>
      <c r="AJ23" s="22"/>
      <c r="AK23" s="41">
        <f>AK22*AK17</f>
        <v>880080</v>
      </c>
      <c r="AL23" s="5"/>
      <c r="AM23" s="5"/>
      <c r="AN23" s="22"/>
      <c r="AO23" s="41">
        <f>AO22*AO17</f>
        <v>694800</v>
      </c>
      <c r="AP23" s="21"/>
      <c r="AQ23" s="21"/>
      <c r="AR23" s="22"/>
      <c r="AS23" s="41">
        <f>AS22*AS17</f>
        <v>1003600</v>
      </c>
      <c r="AT23" s="21"/>
      <c r="AU23" s="21"/>
      <c r="AV23" s="22"/>
      <c r="AW23" s="41">
        <f>AW22*AW17</f>
        <v>772000</v>
      </c>
      <c r="AX23" s="21"/>
      <c r="AY23" s="21"/>
      <c r="AZ23" s="22"/>
      <c r="BA23" s="41">
        <f>BA22*BA17</f>
        <v>1080800</v>
      </c>
      <c r="BB23" s="21"/>
      <c r="BC23" s="21"/>
      <c r="BD23" s="22"/>
      <c r="BE23" s="41">
        <f>BE22*BE17</f>
        <v>849200</v>
      </c>
      <c r="BF23" s="21"/>
      <c r="BG23" s="21"/>
      <c r="BH23" s="22"/>
      <c r="BI23" s="41">
        <f>BI22*BI17</f>
        <v>1158000</v>
      </c>
      <c r="BJ23" s="21"/>
      <c r="BK23" s="21"/>
      <c r="BL23" s="22"/>
      <c r="BM23" s="41">
        <f>BM22*BM17</f>
        <v>926400</v>
      </c>
      <c r="BN23" s="21"/>
      <c r="BO23" s="21"/>
      <c r="BP23" s="22"/>
      <c r="BQ23" s="41">
        <f>BQ22*BQ17</f>
        <v>1235200</v>
      </c>
      <c r="BR23" s="21"/>
      <c r="BS23" s="21"/>
      <c r="BT23" s="22"/>
      <c r="BU23" s="41">
        <f>BU22*BU17</f>
        <v>926400</v>
      </c>
      <c r="BV23" s="21"/>
      <c r="BW23" s="21"/>
      <c r="BX23" s="22"/>
      <c r="BY23" s="41">
        <f>BY22*BY17</f>
        <v>1235200</v>
      </c>
      <c r="BZ23" s="21"/>
      <c r="CA23" s="21"/>
      <c r="CB23" s="22"/>
      <c r="CC23" s="41">
        <f>CC22*CC17</f>
        <v>926400</v>
      </c>
      <c r="CD23" s="21"/>
      <c r="CE23" s="21"/>
      <c r="CF23" s="22"/>
      <c r="CG23" s="41">
        <f>CG22*CG17</f>
        <v>1235200</v>
      </c>
      <c r="CH23" s="21"/>
      <c r="CI23" s="21"/>
      <c r="CJ23" s="22"/>
      <c r="CK23" s="41">
        <f>CK22*CK17</f>
        <v>926400</v>
      </c>
      <c r="CL23" s="21"/>
      <c r="CM23" s="21"/>
      <c r="CN23" s="22"/>
      <c r="CO23" s="41">
        <f>CO22*CO17</f>
        <v>1235200</v>
      </c>
      <c r="CP23" s="21"/>
      <c r="CQ23" s="21"/>
      <c r="CR23" s="22"/>
      <c r="CS23" s="41">
        <f>CS22*CS17</f>
        <v>926400</v>
      </c>
      <c r="CT23" s="21"/>
      <c r="CU23" s="21"/>
      <c r="CV23" s="22"/>
      <c r="CW23" s="41">
        <f>CW22*CW17</f>
        <v>1235200</v>
      </c>
      <c r="CX23" s="21"/>
      <c r="CY23" s="21"/>
      <c r="CZ23" s="22"/>
      <c r="DA23" s="41">
        <f>DA22*DA17</f>
        <v>926400</v>
      </c>
      <c r="DB23" s="21"/>
      <c r="DC23" s="21"/>
      <c r="DD23" s="22"/>
      <c r="DE23" s="41">
        <f>DE22*DE17</f>
        <v>1235200</v>
      </c>
      <c r="DF23" s="21"/>
      <c r="DG23" s="21"/>
      <c r="DH23" s="22"/>
      <c r="DI23" s="41">
        <f>DI22*DI17</f>
        <v>926400</v>
      </c>
      <c r="DJ23" s="21"/>
      <c r="DK23" s="21"/>
      <c r="DL23" s="22"/>
      <c r="DM23" s="41">
        <f>DM22*DM17</f>
        <v>1235200</v>
      </c>
      <c r="DN23" s="21"/>
      <c r="DO23" s="21"/>
      <c r="DP23" s="22"/>
      <c r="DQ23" s="41">
        <f>DQ22*DQ17</f>
        <v>926400</v>
      </c>
      <c r="DR23" s="21"/>
      <c r="DS23" s="21"/>
      <c r="DT23" s="22"/>
    </row>
    <row r="24" spans="1:124" s="2" customFormat="1" x14ac:dyDescent="0.2">
      <c r="A24" s="59"/>
      <c r="B24" s="69" t="s">
        <v>9</v>
      </c>
      <c r="C24" s="4"/>
      <c r="D24" s="28"/>
      <c r="E24" s="5"/>
      <c r="F24" s="5"/>
      <c r="G24" s="5"/>
      <c r="H24" s="22"/>
      <c r="I24" s="5"/>
      <c r="J24" s="5"/>
      <c r="K24" s="5"/>
      <c r="L24" s="22"/>
      <c r="M24" s="5"/>
      <c r="N24" s="5"/>
      <c r="O24" s="5"/>
      <c r="P24" s="22"/>
      <c r="Q24" s="5"/>
      <c r="R24" s="5"/>
      <c r="S24" s="5"/>
      <c r="T24" s="22"/>
      <c r="U24" s="5"/>
      <c r="V24" s="5"/>
      <c r="W24" s="5"/>
      <c r="X24" s="22"/>
      <c r="Y24" s="5"/>
      <c r="Z24" s="5"/>
      <c r="AA24" s="5"/>
      <c r="AB24" s="22"/>
      <c r="AC24" s="5"/>
      <c r="AD24" s="5"/>
      <c r="AE24" s="5"/>
      <c r="AF24" s="22"/>
      <c r="AG24" s="5"/>
      <c r="AH24" s="5"/>
      <c r="AI24" s="5"/>
      <c r="AJ24" s="22"/>
      <c r="AK24" s="5"/>
      <c r="AL24" s="5"/>
      <c r="AM24" s="5"/>
      <c r="AN24" s="22"/>
      <c r="AO24" s="5"/>
      <c r="AP24" s="21"/>
      <c r="AQ24" s="21"/>
      <c r="AR24" s="22"/>
      <c r="AS24" s="5"/>
      <c r="AT24" s="21"/>
      <c r="AU24" s="21"/>
      <c r="AV24" s="22"/>
      <c r="AW24" s="5"/>
      <c r="AX24" s="21"/>
      <c r="AY24" s="21"/>
      <c r="AZ24" s="22"/>
      <c r="BA24" s="5"/>
      <c r="BB24" s="21"/>
      <c r="BC24" s="21"/>
      <c r="BD24" s="22"/>
      <c r="BE24" s="5"/>
      <c r="BF24" s="21"/>
      <c r="BG24" s="21"/>
      <c r="BH24" s="22"/>
      <c r="BI24" s="5"/>
      <c r="BJ24" s="21"/>
      <c r="BK24" s="21"/>
      <c r="BL24" s="22"/>
      <c r="BM24" s="5"/>
      <c r="BN24" s="21"/>
      <c r="BO24" s="21"/>
      <c r="BP24" s="22"/>
      <c r="BQ24" s="5"/>
      <c r="BR24" s="21"/>
      <c r="BS24" s="21"/>
      <c r="BT24" s="22"/>
      <c r="BU24" s="5"/>
      <c r="BV24" s="21"/>
      <c r="BW24" s="21"/>
      <c r="BX24" s="22"/>
      <c r="BY24" s="5"/>
      <c r="BZ24" s="21"/>
      <c r="CA24" s="21"/>
      <c r="CB24" s="22"/>
      <c r="CC24" s="5"/>
      <c r="CD24" s="21"/>
      <c r="CE24" s="21"/>
      <c r="CF24" s="22"/>
      <c r="CG24" s="5"/>
      <c r="CH24" s="21"/>
      <c r="CI24" s="21"/>
      <c r="CJ24" s="22"/>
      <c r="CK24" s="5"/>
      <c r="CL24" s="21"/>
      <c r="CM24" s="21"/>
      <c r="CN24" s="22"/>
      <c r="CO24" s="5"/>
      <c r="CP24" s="21"/>
      <c r="CQ24" s="21"/>
      <c r="CR24" s="22"/>
      <c r="CS24" s="5"/>
      <c r="CT24" s="21"/>
      <c r="CU24" s="21"/>
      <c r="CV24" s="22"/>
      <c r="CW24" s="5"/>
      <c r="CX24" s="21"/>
      <c r="CY24" s="21"/>
      <c r="CZ24" s="22"/>
      <c r="DA24" s="5"/>
      <c r="DB24" s="21"/>
      <c r="DC24" s="21"/>
      <c r="DD24" s="22"/>
      <c r="DE24" s="5"/>
      <c r="DF24" s="21"/>
      <c r="DG24" s="21"/>
      <c r="DH24" s="22"/>
      <c r="DI24" s="5"/>
      <c r="DJ24" s="21"/>
      <c r="DK24" s="21"/>
      <c r="DL24" s="22"/>
      <c r="DM24" s="5"/>
      <c r="DN24" s="21"/>
      <c r="DO24" s="21"/>
      <c r="DP24" s="22"/>
      <c r="DQ24" s="5"/>
      <c r="DR24" s="21"/>
      <c r="DS24" s="21"/>
      <c r="DT24" s="22"/>
    </row>
    <row r="25" spans="1:124" s="7" customFormat="1" ht="29.25" customHeight="1" x14ac:dyDescent="0.2">
      <c r="A25" s="60" t="s">
        <v>40</v>
      </c>
      <c r="B25" s="70"/>
      <c r="C25" s="8" t="s">
        <v>12</v>
      </c>
      <c r="D25" s="29" t="s">
        <v>23</v>
      </c>
      <c r="E25" s="37" t="s">
        <v>20</v>
      </c>
      <c r="F25" s="13" t="s">
        <v>24</v>
      </c>
      <c r="G25" s="13" t="s">
        <v>22</v>
      </c>
      <c r="H25" s="25" t="s">
        <v>19</v>
      </c>
      <c r="I25" s="37" t="s">
        <v>20</v>
      </c>
      <c r="J25" s="7" t="s">
        <v>21</v>
      </c>
      <c r="K25" s="13" t="s">
        <v>22</v>
      </c>
      <c r="L25" s="25" t="s">
        <v>19</v>
      </c>
      <c r="M25" s="37" t="s">
        <v>20</v>
      </c>
      <c r="N25" s="7" t="s">
        <v>21</v>
      </c>
      <c r="O25" s="13" t="s">
        <v>22</v>
      </c>
      <c r="P25" s="25" t="s">
        <v>19</v>
      </c>
      <c r="Q25" s="37" t="s">
        <v>20</v>
      </c>
      <c r="R25" s="7" t="s">
        <v>21</v>
      </c>
      <c r="S25" s="13" t="s">
        <v>22</v>
      </c>
      <c r="T25" s="25" t="s">
        <v>19</v>
      </c>
      <c r="U25" s="37" t="s">
        <v>20</v>
      </c>
      <c r="V25" s="7" t="s">
        <v>21</v>
      </c>
      <c r="W25" s="13" t="s">
        <v>22</v>
      </c>
      <c r="X25" s="25" t="s">
        <v>19</v>
      </c>
      <c r="Y25" s="37" t="s">
        <v>20</v>
      </c>
      <c r="Z25" s="7" t="s">
        <v>21</v>
      </c>
      <c r="AA25" s="13" t="s">
        <v>22</v>
      </c>
      <c r="AB25" s="25" t="s">
        <v>19</v>
      </c>
      <c r="AC25" s="37" t="s">
        <v>20</v>
      </c>
      <c r="AD25" s="7" t="s">
        <v>21</v>
      </c>
      <c r="AE25" s="13" t="s">
        <v>22</v>
      </c>
      <c r="AF25" s="25" t="s">
        <v>19</v>
      </c>
      <c r="AG25" s="37" t="s">
        <v>20</v>
      </c>
      <c r="AH25" s="7" t="s">
        <v>21</v>
      </c>
      <c r="AI25" s="13" t="s">
        <v>22</v>
      </c>
      <c r="AJ25" s="25" t="s">
        <v>19</v>
      </c>
      <c r="AK25" s="37" t="s">
        <v>20</v>
      </c>
      <c r="AL25" s="7" t="s">
        <v>21</v>
      </c>
      <c r="AM25" s="13" t="s">
        <v>22</v>
      </c>
      <c r="AN25" s="25" t="s">
        <v>19</v>
      </c>
      <c r="AO25" s="37" t="s">
        <v>20</v>
      </c>
      <c r="AP25" s="7" t="s">
        <v>21</v>
      </c>
      <c r="AQ25" s="13" t="s">
        <v>22</v>
      </c>
      <c r="AR25" s="25" t="s">
        <v>19</v>
      </c>
      <c r="AS25" s="37" t="s">
        <v>20</v>
      </c>
      <c r="AT25" s="7" t="s">
        <v>21</v>
      </c>
      <c r="AU25" s="13" t="s">
        <v>22</v>
      </c>
      <c r="AV25" s="25" t="s">
        <v>19</v>
      </c>
      <c r="AW25" s="37" t="s">
        <v>20</v>
      </c>
      <c r="AX25" s="7" t="s">
        <v>21</v>
      </c>
      <c r="AY25" s="13" t="s">
        <v>22</v>
      </c>
      <c r="AZ25" s="25" t="s">
        <v>19</v>
      </c>
      <c r="BA25" s="37" t="s">
        <v>20</v>
      </c>
      <c r="BB25" s="7" t="s">
        <v>21</v>
      </c>
      <c r="BC25" s="13" t="s">
        <v>22</v>
      </c>
      <c r="BD25" s="25" t="s">
        <v>19</v>
      </c>
      <c r="BE25" s="37" t="s">
        <v>20</v>
      </c>
      <c r="BF25" s="7" t="s">
        <v>21</v>
      </c>
      <c r="BG25" s="13" t="s">
        <v>22</v>
      </c>
      <c r="BH25" s="25" t="s">
        <v>19</v>
      </c>
      <c r="BI25" s="37" t="s">
        <v>20</v>
      </c>
      <c r="BJ25" s="7" t="s">
        <v>21</v>
      </c>
      <c r="BK25" s="13" t="s">
        <v>22</v>
      </c>
      <c r="BL25" s="25" t="s">
        <v>19</v>
      </c>
      <c r="BM25" s="37" t="s">
        <v>20</v>
      </c>
      <c r="BN25" s="7" t="s">
        <v>21</v>
      </c>
      <c r="BO25" s="13" t="s">
        <v>22</v>
      </c>
      <c r="BP25" s="25" t="s">
        <v>19</v>
      </c>
      <c r="BQ25" s="37" t="s">
        <v>20</v>
      </c>
      <c r="BR25" s="7" t="s">
        <v>21</v>
      </c>
      <c r="BS25" s="13" t="s">
        <v>22</v>
      </c>
      <c r="BT25" s="25" t="s">
        <v>19</v>
      </c>
      <c r="BU25" s="37" t="s">
        <v>20</v>
      </c>
      <c r="BV25" s="7" t="s">
        <v>21</v>
      </c>
      <c r="BW25" s="13" t="s">
        <v>22</v>
      </c>
      <c r="BX25" s="25" t="s">
        <v>19</v>
      </c>
      <c r="BY25" s="37" t="s">
        <v>20</v>
      </c>
      <c r="BZ25" s="7" t="s">
        <v>21</v>
      </c>
      <c r="CA25" s="13" t="s">
        <v>22</v>
      </c>
      <c r="CB25" s="25" t="s">
        <v>19</v>
      </c>
      <c r="CC25" s="37" t="s">
        <v>20</v>
      </c>
      <c r="CD25" s="7" t="s">
        <v>21</v>
      </c>
      <c r="CE25" s="13" t="s">
        <v>22</v>
      </c>
      <c r="CF25" s="25" t="s">
        <v>19</v>
      </c>
      <c r="CG25" s="37" t="s">
        <v>20</v>
      </c>
      <c r="CH25" s="7" t="s">
        <v>21</v>
      </c>
      <c r="CI25" s="13" t="s">
        <v>22</v>
      </c>
      <c r="CJ25" s="25" t="s">
        <v>19</v>
      </c>
      <c r="CK25" s="37" t="s">
        <v>20</v>
      </c>
      <c r="CL25" s="7" t="s">
        <v>21</v>
      </c>
      <c r="CM25" s="13" t="s">
        <v>22</v>
      </c>
      <c r="CN25" s="25" t="s">
        <v>19</v>
      </c>
      <c r="CO25" s="37" t="s">
        <v>20</v>
      </c>
      <c r="CP25" s="7" t="s">
        <v>21</v>
      </c>
      <c r="CQ25" s="13" t="s">
        <v>22</v>
      </c>
      <c r="CR25" s="25" t="s">
        <v>19</v>
      </c>
      <c r="CS25" s="37" t="s">
        <v>20</v>
      </c>
      <c r="CT25" s="7" t="s">
        <v>21</v>
      </c>
      <c r="CU25" s="13" t="s">
        <v>22</v>
      </c>
      <c r="CV25" s="25" t="s">
        <v>19</v>
      </c>
      <c r="CW25" s="37" t="s">
        <v>20</v>
      </c>
      <c r="CX25" s="7" t="s">
        <v>21</v>
      </c>
      <c r="CY25" s="13" t="s">
        <v>22</v>
      </c>
      <c r="CZ25" s="25" t="s">
        <v>19</v>
      </c>
      <c r="DA25" s="37" t="s">
        <v>20</v>
      </c>
      <c r="DB25" s="7" t="s">
        <v>21</v>
      </c>
      <c r="DC25" s="13" t="s">
        <v>22</v>
      </c>
      <c r="DD25" s="25" t="s">
        <v>19</v>
      </c>
      <c r="DE25" s="37" t="s">
        <v>20</v>
      </c>
      <c r="DF25" s="7" t="s">
        <v>21</v>
      </c>
      <c r="DG25" s="13" t="s">
        <v>22</v>
      </c>
      <c r="DH25" s="25" t="s">
        <v>19</v>
      </c>
      <c r="DI25" s="37" t="s">
        <v>20</v>
      </c>
      <c r="DJ25" s="7" t="s">
        <v>21</v>
      </c>
      <c r="DK25" s="13" t="s">
        <v>22</v>
      </c>
      <c r="DL25" s="25" t="s">
        <v>19</v>
      </c>
      <c r="DM25" s="37" t="s">
        <v>20</v>
      </c>
      <c r="DN25" s="7" t="s">
        <v>21</v>
      </c>
      <c r="DO25" s="13" t="s">
        <v>22</v>
      </c>
      <c r="DP25" s="25" t="s">
        <v>19</v>
      </c>
      <c r="DQ25" s="37" t="s">
        <v>20</v>
      </c>
      <c r="DR25" s="7" t="s">
        <v>21</v>
      </c>
      <c r="DS25" s="13" t="s">
        <v>22</v>
      </c>
      <c r="DT25" s="25" t="s">
        <v>19</v>
      </c>
    </row>
    <row r="26" spans="1:124" x14ac:dyDescent="0.2">
      <c r="A26" s="61" t="s">
        <v>41</v>
      </c>
      <c r="B26" s="3">
        <v>4</v>
      </c>
      <c r="C26" s="3" t="s">
        <v>13</v>
      </c>
      <c r="D26" s="26">
        <f>IF(C26="C",B26/16,IF(C26="L", B26/16*1.5,IF(C26="P",B26/16*3)))</f>
        <v>0.25</v>
      </c>
      <c r="E26" s="6">
        <f>E$13</f>
        <v>24</v>
      </c>
      <c r="F26" s="6">
        <f>ROUNDUP(IF($C26="C",E26/$B$5,IF($C26="L",E26/$B$7,IF($C26="P",E26/$B$6,0))),0)</f>
        <v>1</v>
      </c>
      <c r="G26" s="6">
        <f>F26*$D26</f>
        <v>0.25</v>
      </c>
      <c r="H26" s="20">
        <f>IF($C26="C",$B26*ROUNDUP(E26/$B$5,0),IF($C26="L",2*$B26*ROUNDUP(E26/$B$8,0),0))</f>
        <v>4</v>
      </c>
      <c r="J26" s="6">
        <f>ROUNDUP(IF($C26="C",I26/$B$5,IF($C26="L",I26/$B$7,IF($C26="P",I26/$B$6,0))),0)</f>
        <v>0</v>
      </c>
      <c r="K26" s="6">
        <f>J26*$D26</f>
        <v>0</v>
      </c>
      <c r="L26" s="20">
        <f>IF($C26="C",$B26*ROUNDUP(I26/$B$5,0),IF($C26="L",2*$B26*ROUNDUP(I26/$B$8,0),0))</f>
        <v>0</v>
      </c>
      <c r="M26" s="6">
        <f>M$13</f>
        <v>24</v>
      </c>
      <c r="N26" s="6">
        <f>ROUNDUP(IF($C26="C",M26/$B$5,IF($C26="L",M26/$B$7,IF($C26="P",M26/$B$6,0))),0)</f>
        <v>1</v>
      </c>
      <c r="O26" s="6">
        <f>N26*$D26</f>
        <v>0.25</v>
      </c>
      <c r="P26" s="20">
        <f>IF($C26="C",$B26*ROUNDUP(M26/$B$5,0),IF($C26="L",2*$B26*ROUNDUP(M26/$B$8,0),0))</f>
        <v>4</v>
      </c>
      <c r="R26" s="6">
        <f>ROUNDUP(IF($C26="C",Q26/$B$5,IF($C26="L",Q26/$B$7,IF($C26="P",Q26/$B$6,0))),0)</f>
        <v>0</v>
      </c>
      <c r="S26" s="6">
        <f>R26*$D26</f>
        <v>0</v>
      </c>
      <c r="T26" s="20">
        <f>IF($C26="C",$B26*ROUNDUP(Q26/$B$5,0),IF($C26="L",2*$B26*ROUNDUP(Q26/$B$8,0),0))</f>
        <v>0</v>
      </c>
      <c r="U26" s="6">
        <f>U$13</f>
        <v>30</v>
      </c>
      <c r="V26" s="6">
        <f>ROUNDUP(IF($C26="C",U26/$B$5,IF($C26="L",U26/$B$7,IF($C26="P",U26/$B$6,0))),0)</f>
        <v>1</v>
      </c>
      <c r="W26" s="6">
        <f>V26*$D26</f>
        <v>0.25</v>
      </c>
      <c r="X26" s="20">
        <f>IF($C26="C",$B26*ROUNDUP(U26/$B$5,0),IF($C26="L",2*$B26*ROUNDUP(U26/$B$8,0),0))</f>
        <v>4</v>
      </c>
      <c r="Z26" s="6">
        <f>ROUNDUP(IF($C26="C",Y26/$B$5,IF($C26="L",Y26/$B$7,IF($C26="P",Y26/$B$6,0))),0)</f>
        <v>0</v>
      </c>
      <c r="AA26" s="6">
        <f>Z26*$D26</f>
        <v>0</v>
      </c>
      <c r="AB26" s="20">
        <f>IF($C26="C",$B26*ROUNDUP(Y26/$B$5,0),IF($C26="L",2*$B26*ROUNDUP(Y26/$B$8,0),0))</f>
        <v>0</v>
      </c>
      <c r="AC26" s="6">
        <f>AC$13</f>
        <v>30</v>
      </c>
      <c r="AD26" s="6">
        <f>ROUNDUP(IF($C26="C",AC26/$B$5,IF($C26="L",AC26/$B$7,IF($C26="P",AC26/$B$6,0))),0)</f>
        <v>1</v>
      </c>
      <c r="AE26" s="6">
        <f>AD26*$D26</f>
        <v>0.25</v>
      </c>
      <c r="AF26" s="20">
        <f>IF($C26="C",$B26*ROUNDUP(AC26/$B$5,0),IF($C26="L",2*$B26*ROUNDUP(AC26/$B$8,0),0))</f>
        <v>4</v>
      </c>
      <c r="AH26" s="6">
        <f>ROUNDUP(IF($C26="C",AG26/$B$5,IF($C26="L",AG26/$B$7,IF($C26="P",AG26/$B$6,0))),0)</f>
        <v>0</v>
      </c>
      <c r="AI26" s="6">
        <f>AH26*$D26</f>
        <v>0</v>
      </c>
      <c r="AJ26" s="20">
        <f>IF($C26="C",$B26*ROUNDUP(AG26/$B$5,0),IF($C26="L",2*$B26*ROUNDUP(AG26/$B$8,0),0))</f>
        <v>0</v>
      </c>
      <c r="AL26" s="6"/>
      <c r="AM26" s="6"/>
      <c r="AN26" s="20"/>
      <c r="AP26" s="19"/>
      <c r="AQ26" s="19"/>
      <c r="AR26" s="20"/>
      <c r="AT26" s="19"/>
      <c r="AU26" s="19"/>
      <c r="AV26" s="20"/>
      <c r="AX26" s="19"/>
      <c r="AY26" s="19"/>
      <c r="AZ26" s="20"/>
      <c r="BB26" s="19"/>
      <c r="BC26" s="19"/>
      <c r="BD26" s="20"/>
      <c r="BF26" s="19"/>
      <c r="BG26" s="19"/>
      <c r="BH26" s="20"/>
      <c r="BJ26" s="19"/>
      <c r="BK26" s="19"/>
      <c r="BL26" s="20"/>
      <c r="BN26" s="19"/>
      <c r="BO26" s="19"/>
      <c r="BP26" s="20"/>
      <c r="BR26" s="19"/>
      <c r="BS26" s="19"/>
      <c r="BT26" s="20"/>
      <c r="BV26" s="19"/>
      <c r="BW26" s="19"/>
      <c r="BX26" s="20"/>
      <c r="BZ26" s="19"/>
      <c r="CA26" s="19"/>
      <c r="CB26" s="20"/>
      <c r="CD26" s="19"/>
      <c r="CE26" s="19"/>
      <c r="CF26" s="20"/>
      <c r="CH26" s="19"/>
      <c r="CI26" s="19"/>
      <c r="CJ26" s="20"/>
      <c r="CL26" s="19"/>
      <c r="CM26" s="19"/>
      <c r="CN26" s="20"/>
      <c r="CP26" s="19"/>
      <c r="CQ26" s="19"/>
      <c r="CR26" s="20"/>
      <c r="CT26" s="19"/>
      <c r="CU26" s="19"/>
      <c r="CV26" s="20"/>
      <c r="CX26" s="19"/>
      <c r="CY26" s="19"/>
      <c r="CZ26" s="20"/>
      <c r="DB26" s="19"/>
      <c r="DC26" s="19"/>
      <c r="DD26" s="20"/>
      <c r="DF26" s="19"/>
      <c r="DG26" s="19"/>
      <c r="DH26" s="20"/>
      <c r="DJ26" s="19"/>
      <c r="DK26" s="19"/>
      <c r="DL26" s="20"/>
      <c r="DN26" s="19"/>
      <c r="DO26" s="19"/>
      <c r="DP26" s="20"/>
      <c r="DR26" s="19"/>
      <c r="DS26" s="19"/>
      <c r="DT26" s="20"/>
    </row>
    <row r="27" spans="1:124" x14ac:dyDescent="0.2">
      <c r="A27" s="61" t="s">
        <v>42</v>
      </c>
      <c r="B27" s="3">
        <v>3</v>
      </c>
      <c r="C27" s="3" t="s">
        <v>13</v>
      </c>
      <c r="D27" s="26">
        <f t="shared" ref="D27:D54" si="7">IF(C27="C",B27/16,IF(C27="L", B27/16*1.5,IF(C27="P",B27/16*3)))</f>
        <v>0.1875</v>
      </c>
      <c r="E27" s="6">
        <f t="shared" ref="E27:AC29" si="8">E$13</f>
        <v>24</v>
      </c>
      <c r="F27" s="6">
        <f t="shared" ref="F27:F54" si="9">ROUNDUP(IF($C27="C",E27/$B$5,IF($C27="L",E27/$B$7,IF($C27="P",E27/$B$6,0))),0)</f>
        <v>1</v>
      </c>
      <c r="G27" s="6">
        <f t="shared" ref="G27:G54" si="10">F27*$D27</f>
        <v>0.1875</v>
      </c>
      <c r="H27" s="20">
        <f t="shared" ref="H27:H54" si="11">IF($C27="C",$B27*ROUNDUP(E27/$B$5,0),IF($C27="L",2*$B27*ROUNDUP(E27/$B$8,0),0))</f>
        <v>3</v>
      </c>
      <c r="J27" s="6">
        <f t="shared" ref="J27:J54" si="12">ROUNDUP(IF($C27="C",I27/$B$5,IF($C27="L",I27/$B$7,IF($C27="P",I27/$B$6,0))),0)</f>
        <v>0</v>
      </c>
      <c r="K27" s="6">
        <f t="shared" ref="K27:K54" si="13">J27*$D27</f>
        <v>0</v>
      </c>
      <c r="L27" s="20">
        <f t="shared" ref="L27:L54" si="14">IF($C27="C",$B27*ROUNDUP(I27/$B$5,0),IF($C27="L",2*$B27*ROUNDUP(I27/$B$8,0),0))</f>
        <v>0</v>
      </c>
      <c r="M27" s="6">
        <f t="shared" si="8"/>
        <v>24</v>
      </c>
      <c r="N27" s="6">
        <f t="shared" ref="N27:N54" si="15">ROUNDUP(IF($C27="C",M27/$B$5,IF($C27="L",M27/$B$7,IF($C27="P",M27/$B$6,0))),0)</f>
        <v>1</v>
      </c>
      <c r="O27" s="6">
        <f t="shared" ref="O27:O54" si="16">N27*$D27</f>
        <v>0.1875</v>
      </c>
      <c r="P27" s="20">
        <f t="shared" ref="P27:P54" si="17">IF($C27="C",$B27*ROUNDUP(M27/$B$5,0),IF($C27="L",2*$B27*ROUNDUP(M27/$B$8,0),0))</f>
        <v>3</v>
      </c>
      <c r="R27" s="6">
        <f t="shared" ref="R27:R54" si="18">ROUNDUP(IF($C27="C",Q27/$B$5,IF($C27="L",Q27/$B$7,IF($C27="P",Q27/$B$6,0))),0)</f>
        <v>0</v>
      </c>
      <c r="S27" s="6">
        <f t="shared" ref="S27:S54" si="19">R27*$D27</f>
        <v>0</v>
      </c>
      <c r="T27" s="20">
        <f t="shared" ref="T27:T54" si="20">IF($C27="C",$B27*ROUNDUP(Q27/$B$5,0),IF($C27="L",2*$B27*ROUNDUP(Q27/$B$8,0),0))</f>
        <v>0</v>
      </c>
      <c r="U27" s="6">
        <f t="shared" si="8"/>
        <v>30</v>
      </c>
      <c r="V27" s="6">
        <f t="shared" ref="V27:V54" si="21">ROUNDUP(IF($C27="C",U27/$B$5,IF($C27="L",U27/$B$7,IF($C27="P",U27/$B$6,0))),0)</f>
        <v>1</v>
      </c>
      <c r="W27" s="6">
        <f t="shared" ref="W27:W54" si="22">V27*$D27</f>
        <v>0.1875</v>
      </c>
      <c r="X27" s="20">
        <f t="shared" ref="X27:X54" si="23">IF($C27="C",$B27*ROUNDUP(U27/$B$5,0),IF($C27="L",2*$B27*ROUNDUP(U27/$B$8,0),0))</f>
        <v>3</v>
      </c>
      <c r="Z27" s="6">
        <f t="shared" ref="Z27:Z54" si="24">ROUNDUP(IF($C27="C",Y27/$B$5,IF($C27="L",Y27/$B$7,IF($C27="P",Y27/$B$6,0))),0)</f>
        <v>0</v>
      </c>
      <c r="AA27" s="6">
        <f t="shared" ref="AA27:AA54" si="25">Z27*$D27</f>
        <v>0</v>
      </c>
      <c r="AB27" s="20">
        <f t="shared" ref="AB27:AB54" si="26">IF($C27="C",$B27*ROUNDUP(Y27/$B$5,0),IF($C27="L",2*$B27*ROUNDUP(Y27/$B$8,0),0))</f>
        <v>0</v>
      </c>
      <c r="AC27" s="6">
        <f t="shared" si="8"/>
        <v>30</v>
      </c>
      <c r="AD27" s="6">
        <f t="shared" ref="AD27:AD54" si="27">ROUNDUP(IF($C27="C",AC27/$B$5,IF($C27="L",AC27/$B$7,IF($C27="P",AC27/$B$6,0))),0)</f>
        <v>1</v>
      </c>
      <c r="AE27" s="6">
        <f t="shared" ref="AE27:AE54" si="28">AD27*$D27</f>
        <v>0.1875</v>
      </c>
      <c r="AF27" s="20">
        <f t="shared" ref="AF27:AF54" si="29">IF($C27="C",$B27*ROUNDUP(AC27/$B$5,0),IF($C27="L",2*$B27*ROUNDUP(AC27/$B$8,0),0))</f>
        <v>3</v>
      </c>
      <c r="AH27" s="6">
        <f t="shared" ref="AH27:AH54" si="30">ROUNDUP(IF($C27="C",AG27/$B$5,IF($C27="L",AG27/$B$7,IF($C27="P",AG27/$B$6,0))),0)</f>
        <v>0</v>
      </c>
      <c r="AI27" s="6">
        <f t="shared" ref="AI27:AI54" si="31">AH27*$D27</f>
        <v>0</v>
      </c>
      <c r="AJ27" s="20">
        <f t="shared" ref="AJ27:AJ54" si="32">IF($C27="C",$B27*ROUNDUP(AG27/$B$5,0),IF($C27="L",2*$B27*ROUNDUP(AG27/$B$8,0),0))</f>
        <v>0</v>
      </c>
      <c r="AL27" s="6"/>
      <c r="AM27" s="6"/>
      <c r="AN27" s="20"/>
      <c r="AP27" s="19"/>
      <c r="AQ27" s="19"/>
      <c r="AR27" s="20"/>
      <c r="AT27" s="19"/>
      <c r="AU27" s="19"/>
      <c r="AV27" s="20"/>
      <c r="AX27" s="19"/>
      <c r="AY27" s="19"/>
      <c r="AZ27" s="20"/>
      <c r="BB27" s="19"/>
      <c r="BC27" s="19"/>
      <c r="BD27" s="20"/>
      <c r="BF27" s="19"/>
      <c r="BG27" s="19"/>
      <c r="BH27" s="20"/>
      <c r="BJ27" s="19"/>
      <c r="BK27" s="19"/>
      <c r="BL27" s="20"/>
      <c r="BN27" s="19"/>
      <c r="BO27" s="19"/>
      <c r="BP27" s="20"/>
      <c r="BR27" s="19"/>
      <c r="BS27" s="19"/>
      <c r="BT27" s="20"/>
      <c r="BV27" s="19"/>
      <c r="BW27" s="19"/>
      <c r="BX27" s="20"/>
      <c r="BZ27" s="19"/>
      <c r="CA27" s="19"/>
      <c r="CB27" s="20"/>
      <c r="CD27" s="19"/>
      <c r="CE27" s="19"/>
      <c r="CF27" s="20"/>
      <c r="CH27" s="19"/>
      <c r="CI27" s="19"/>
      <c r="CJ27" s="20"/>
      <c r="CL27" s="19"/>
      <c r="CM27" s="19"/>
      <c r="CN27" s="20"/>
      <c r="CP27" s="19"/>
      <c r="CQ27" s="19"/>
      <c r="CR27" s="20"/>
      <c r="CT27" s="19"/>
      <c r="CU27" s="19"/>
      <c r="CV27" s="20"/>
      <c r="CX27" s="19"/>
      <c r="CY27" s="19"/>
      <c r="CZ27" s="20"/>
      <c r="DB27" s="19"/>
      <c r="DC27" s="19"/>
      <c r="DD27" s="20"/>
      <c r="DF27" s="19"/>
      <c r="DG27" s="19"/>
      <c r="DH27" s="20"/>
      <c r="DJ27" s="19"/>
      <c r="DK27" s="19"/>
      <c r="DL27" s="20"/>
      <c r="DN27" s="19"/>
      <c r="DO27" s="19"/>
      <c r="DP27" s="20"/>
      <c r="DR27" s="19"/>
      <c r="DS27" s="19"/>
      <c r="DT27" s="20"/>
    </row>
    <row r="28" spans="1:124" x14ac:dyDescent="0.2">
      <c r="A28" s="61" t="s">
        <v>43</v>
      </c>
      <c r="B28" s="3">
        <v>4</v>
      </c>
      <c r="C28" s="3" t="s">
        <v>14</v>
      </c>
      <c r="D28" s="26">
        <f t="shared" si="7"/>
        <v>0.375</v>
      </c>
      <c r="E28" s="6">
        <f t="shared" si="8"/>
        <v>24</v>
      </c>
      <c r="F28" s="6">
        <f t="shared" si="9"/>
        <v>3</v>
      </c>
      <c r="G28" s="6">
        <f t="shared" si="10"/>
        <v>1.125</v>
      </c>
      <c r="H28" s="20">
        <f t="shared" si="11"/>
        <v>8</v>
      </c>
      <c r="J28" s="6">
        <f t="shared" si="12"/>
        <v>0</v>
      </c>
      <c r="K28" s="6">
        <f t="shared" si="13"/>
        <v>0</v>
      </c>
      <c r="L28" s="20">
        <f t="shared" si="14"/>
        <v>0</v>
      </c>
      <c r="M28" s="6">
        <f t="shared" si="8"/>
        <v>24</v>
      </c>
      <c r="N28" s="6">
        <f t="shared" si="15"/>
        <v>3</v>
      </c>
      <c r="O28" s="6">
        <f t="shared" si="16"/>
        <v>1.125</v>
      </c>
      <c r="P28" s="20">
        <f t="shared" si="17"/>
        <v>8</v>
      </c>
      <c r="R28" s="6">
        <f t="shared" si="18"/>
        <v>0</v>
      </c>
      <c r="S28" s="6">
        <f t="shared" si="19"/>
        <v>0</v>
      </c>
      <c r="T28" s="20">
        <f t="shared" si="20"/>
        <v>0</v>
      </c>
      <c r="U28" s="6">
        <f t="shared" si="8"/>
        <v>30</v>
      </c>
      <c r="V28" s="6">
        <f t="shared" si="21"/>
        <v>4</v>
      </c>
      <c r="W28" s="6">
        <f t="shared" si="22"/>
        <v>1.5</v>
      </c>
      <c r="X28" s="20">
        <f t="shared" si="23"/>
        <v>16</v>
      </c>
      <c r="Z28" s="6">
        <f t="shared" si="24"/>
        <v>0</v>
      </c>
      <c r="AA28" s="6">
        <f t="shared" si="25"/>
        <v>0</v>
      </c>
      <c r="AB28" s="20">
        <f t="shared" si="26"/>
        <v>0</v>
      </c>
      <c r="AC28" s="6">
        <f t="shared" si="8"/>
        <v>30</v>
      </c>
      <c r="AD28" s="6">
        <f t="shared" si="27"/>
        <v>4</v>
      </c>
      <c r="AE28" s="6">
        <f t="shared" si="28"/>
        <v>1.5</v>
      </c>
      <c r="AF28" s="20">
        <f t="shared" si="29"/>
        <v>16</v>
      </c>
      <c r="AH28" s="6">
        <f t="shared" si="30"/>
        <v>0</v>
      </c>
      <c r="AI28" s="6">
        <f t="shared" si="31"/>
        <v>0</v>
      </c>
      <c r="AJ28" s="20">
        <f t="shared" si="32"/>
        <v>0</v>
      </c>
      <c r="AL28" s="6"/>
      <c r="AM28" s="6"/>
      <c r="AN28" s="20"/>
      <c r="AP28" s="19"/>
      <c r="AQ28" s="19"/>
      <c r="AR28" s="20"/>
      <c r="AT28" s="19"/>
      <c r="AU28" s="19"/>
      <c r="AV28" s="20"/>
      <c r="AX28" s="19"/>
      <c r="AY28" s="19"/>
      <c r="AZ28" s="20"/>
      <c r="BB28" s="19"/>
      <c r="BC28" s="19"/>
      <c r="BD28" s="20"/>
      <c r="BF28" s="19"/>
      <c r="BG28" s="19"/>
      <c r="BH28" s="20"/>
      <c r="BJ28" s="19"/>
      <c r="BK28" s="19"/>
      <c r="BL28" s="20"/>
      <c r="BN28" s="19"/>
      <c r="BO28" s="19"/>
      <c r="BP28" s="20"/>
      <c r="BR28" s="19"/>
      <c r="BS28" s="19"/>
      <c r="BT28" s="20"/>
      <c r="BV28" s="19"/>
      <c r="BW28" s="19"/>
      <c r="BX28" s="20"/>
      <c r="BZ28" s="19"/>
      <c r="CA28" s="19"/>
      <c r="CB28" s="20"/>
      <c r="CD28" s="19"/>
      <c r="CE28" s="19"/>
      <c r="CF28" s="20"/>
      <c r="CH28" s="19"/>
      <c r="CI28" s="19"/>
      <c r="CJ28" s="20"/>
      <c r="CL28" s="19"/>
      <c r="CM28" s="19"/>
      <c r="CN28" s="20"/>
      <c r="CP28" s="19"/>
      <c r="CQ28" s="19"/>
      <c r="CR28" s="20"/>
      <c r="CT28" s="19"/>
      <c r="CU28" s="19"/>
      <c r="CV28" s="20"/>
      <c r="CX28" s="19"/>
      <c r="CY28" s="19"/>
      <c r="CZ28" s="20"/>
      <c r="DB28" s="19"/>
      <c r="DC28" s="19"/>
      <c r="DD28" s="20"/>
      <c r="DF28" s="19"/>
      <c r="DG28" s="19"/>
      <c r="DH28" s="20"/>
      <c r="DJ28" s="19"/>
      <c r="DK28" s="19"/>
      <c r="DL28" s="20"/>
      <c r="DN28" s="19"/>
      <c r="DO28" s="19"/>
      <c r="DP28" s="20"/>
      <c r="DR28" s="19"/>
      <c r="DS28" s="19"/>
      <c r="DT28" s="20"/>
    </row>
    <row r="29" spans="1:124" x14ac:dyDescent="0.2">
      <c r="A29" s="61" t="s">
        <v>44</v>
      </c>
      <c r="B29" s="3">
        <v>2</v>
      </c>
      <c r="C29" s="3" t="s">
        <v>13</v>
      </c>
      <c r="D29" s="26">
        <f t="shared" si="7"/>
        <v>0.125</v>
      </c>
      <c r="E29" s="6">
        <f t="shared" si="8"/>
        <v>24</v>
      </c>
      <c r="F29" s="6">
        <f t="shared" si="9"/>
        <v>1</v>
      </c>
      <c r="G29" s="6">
        <f t="shared" si="10"/>
        <v>0.125</v>
      </c>
      <c r="H29" s="20">
        <f t="shared" si="11"/>
        <v>2</v>
      </c>
      <c r="J29" s="6">
        <f t="shared" si="12"/>
        <v>0</v>
      </c>
      <c r="K29" s="6">
        <f t="shared" si="13"/>
        <v>0</v>
      </c>
      <c r="L29" s="20">
        <f t="shared" si="14"/>
        <v>0</v>
      </c>
      <c r="M29" s="6">
        <f t="shared" si="8"/>
        <v>24</v>
      </c>
      <c r="N29" s="6">
        <f t="shared" si="15"/>
        <v>1</v>
      </c>
      <c r="O29" s="6">
        <f t="shared" si="16"/>
        <v>0.125</v>
      </c>
      <c r="P29" s="20">
        <f t="shared" si="17"/>
        <v>2</v>
      </c>
      <c r="R29" s="6">
        <f t="shared" si="18"/>
        <v>0</v>
      </c>
      <c r="S29" s="6">
        <f t="shared" si="19"/>
        <v>0</v>
      </c>
      <c r="T29" s="20">
        <f t="shared" si="20"/>
        <v>0</v>
      </c>
      <c r="U29" s="6">
        <f t="shared" si="8"/>
        <v>30</v>
      </c>
      <c r="V29" s="6">
        <f t="shared" si="21"/>
        <v>1</v>
      </c>
      <c r="W29" s="6">
        <f t="shared" si="22"/>
        <v>0.125</v>
      </c>
      <c r="X29" s="20">
        <f t="shared" si="23"/>
        <v>2</v>
      </c>
      <c r="Z29" s="6">
        <f t="shared" si="24"/>
        <v>0</v>
      </c>
      <c r="AA29" s="6">
        <f t="shared" si="25"/>
        <v>0</v>
      </c>
      <c r="AB29" s="20">
        <f t="shared" si="26"/>
        <v>0</v>
      </c>
      <c r="AC29" s="6">
        <f t="shared" si="8"/>
        <v>30</v>
      </c>
      <c r="AD29" s="6">
        <f t="shared" si="27"/>
        <v>1</v>
      </c>
      <c r="AE29" s="6">
        <f t="shared" si="28"/>
        <v>0.125</v>
      </c>
      <c r="AF29" s="20">
        <f t="shared" si="29"/>
        <v>2</v>
      </c>
      <c r="AH29" s="6">
        <f t="shared" si="30"/>
        <v>0</v>
      </c>
      <c r="AI29" s="6">
        <f t="shared" si="31"/>
        <v>0</v>
      </c>
      <c r="AJ29" s="20">
        <f t="shared" si="32"/>
        <v>0</v>
      </c>
      <c r="AL29" s="6"/>
      <c r="AM29" s="6"/>
      <c r="AN29" s="20"/>
      <c r="AP29" s="19"/>
      <c r="AQ29" s="19"/>
      <c r="AR29" s="20"/>
      <c r="AT29" s="19"/>
      <c r="AU29" s="19"/>
      <c r="AV29" s="20"/>
      <c r="AX29" s="19"/>
      <c r="AY29" s="19"/>
      <c r="AZ29" s="20"/>
      <c r="BB29" s="19"/>
      <c r="BC29" s="19"/>
      <c r="BD29" s="20"/>
      <c r="BF29" s="19"/>
      <c r="BG29" s="19"/>
      <c r="BH29" s="20"/>
      <c r="BJ29" s="19"/>
      <c r="BK29" s="19"/>
      <c r="BL29" s="20"/>
      <c r="BN29" s="19"/>
      <c r="BO29" s="19"/>
      <c r="BP29" s="20"/>
      <c r="BR29" s="19"/>
      <c r="BS29" s="19"/>
      <c r="BT29" s="20"/>
      <c r="BV29" s="19"/>
      <c r="BW29" s="19"/>
      <c r="BX29" s="20"/>
      <c r="BZ29" s="19"/>
      <c r="CA29" s="19"/>
      <c r="CB29" s="20"/>
      <c r="CD29" s="19"/>
      <c r="CE29" s="19"/>
      <c r="CF29" s="20"/>
      <c r="CH29" s="19"/>
      <c r="CI29" s="19"/>
      <c r="CJ29" s="20"/>
      <c r="CL29" s="19"/>
      <c r="CM29" s="19"/>
      <c r="CN29" s="20"/>
      <c r="CP29" s="19"/>
      <c r="CQ29" s="19"/>
      <c r="CR29" s="20"/>
      <c r="CT29" s="19"/>
      <c r="CU29" s="19"/>
      <c r="CV29" s="20"/>
      <c r="CX29" s="19"/>
      <c r="CY29" s="19"/>
      <c r="CZ29" s="20"/>
      <c r="DB29" s="19"/>
      <c r="DC29" s="19"/>
      <c r="DD29" s="20"/>
      <c r="DF29" s="19"/>
      <c r="DG29" s="19"/>
      <c r="DH29" s="20"/>
      <c r="DJ29" s="19"/>
      <c r="DK29" s="19"/>
      <c r="DL29" s="20"/>
      <c r="DN29" s="19"/>
      <c r="DO29" s="19"/>
      <c r="DP29" s="20"/>
      <c r="DR29" s="19"/>
      <c r="DS29" s="19"/>
      <c r="DT29" s="20"/>
    </row>
    <row r="30" spans="1:124" x14ac:dyDescent="0.2">
      <c r="A30" s="61" t="s">
        <v>45</v>
      </c>
      <c r="B30" s="3">
        <v>3</v>
      </c>
      <c r="C30" s="3" t="s">
        <v>13</v>
      </c>
      <c r="D30" s="26">
        <f t="shared" si="7"/>
        <v>0.1875</v>
      </c>
      <c r="F30" s="6">
        <f t="shared" si="9"/>
        <v>0</v>
      </c>
      <c r="G30" s="6">
        <f t="shared" si="10"/>
        <v>0</v>
      </c>
      <c r="H30" s="20">
        <f t="shared" si="11"/>
        <v>0</v>
      </c>
      <c r="I30" s="6">
        <f>E$13</f>
        <v>24</v>
      </c>
      <c r="J30" s="6">
        <f t="shared" si="12"/>
        <v>1</v>
      </c>
      <c r="K30" s="6">
        <f t="shared" si="13"/>
        <v>0.1875</v>
      </c>
      <c r="L30" s="20">
        <f t="shared" si="14"/>
        <v>3</v>
      </c>
      <c r="N30" s="6">
        <f t="shared" si="15"/>
        <v>0</v>
      </c>
      <c r="O30" s="6">
        <f t="shared" si="16"/>
        <v>0</v>
      </c>
      <c r="P30" s="20">
        <f t="shared" si="17"/>
        <v>0</v>
      </c>
      <c r="Q30" s="6">
        <f>M$13</f>
        <v>24</v>
      </c>
      <c r="R30" s="6">
        <f t="shared" si="18"/>
        <v>1</v>
      </c>
      <c r="S30" s="6">
        <f t="shared" si="19"/>
        <v>0.1875</v>
      </c>
      <c r="T30" s="20">
        <f t="shared" si="20"/>
        <v>3</v>
      </c>
      <c r="V30" s="6">
        <f t="shared" si="21"/>
        <v>0</v>
      </c>
      <c r="W30" s="6">
        <f t="shared" si="22"/>
        <v>0</v>
      </c>
      <c r="X30" s="20">
        <f t="shared" si="23"/>
        <v>0</v>
      </c>
      <c r="Y30" s="6">
        <f>U$13</f>
        <v>30</v>
      </c>
      <c r="Z30" s="6">
        <f t="shared" si="24"/>
        <v>1</v>
      </c>
      <c r="AA30" s="6">
        <f t="shared" si="25"/>
        <v>0.1875</v>
      </c>
      <c r="AB30" s="20">
        <f t="shared" si="26"/>
        <v>3</v>
      </c>
      <c r="AD30" s="6">
        <f t="shared" si="27"/>
        <v>0</v>
      </c>
      <c r="AE30" s="6">
        <f t="shared" si="28"/>
        <v>0</v>
      </c>
      <c r="AF30" s="20">
        <f t="shared" si="29"/>
        <v>0</v>
      </c>
      <c r="AG30" s="6">
        <f>AC$13</f>
        <v>30</v>
      </c>
      <c r="AH30" s="6">
        <f t="shared" si="30"/>
        <v>1</v>
      </c>
      <c r="AI30" s="6">
        <f t="shared" si="31"/>
        <v>0.1875</v>
      </c>
      <c r="AJ30" s="20">
        <f t="shared" si="32"/>
        <v>3</v>
      </c>
      <c r="AL30" s="6"/>
      <c r="AM30" s="6"/>
      <c r="AN30" s="20"/>
      <c r="AP30" s="19"/>
      <c r="AQ30" s="19"/>
      <c r="AR30" s="20"/>
      <c r="AT30" s="19"/>
      <c r="AU30" s="19"/>
      <c r="AV30" s="20"/>
      <c r="AX30" s="19"/>
      <c r="AY30" s="19"/>
      <c r="AZ30" s="20"/>
      <c r="BB30" s="19"/>
      <c r="BC30" s="19"/>
      <c r="BD30" s="20"/>
      <c r="BF30" s="19"/>
      <c r="BG30" s="19"/>
      <c r="BH30" s="20"/>
      <c r="BJ30" s="19"/>
      <c r="BK30" s="19"/>
      <c r="BL30" s="20"/>
      <c r="BN30" s="19"/>
      <c r="BO30" s="19"/>
      <c r="BP30" s="20"/>
      <c r="BR30" s="19"/>
      <c r="BS30" s="19"/>
      <c r="BT30" s="20"/>
      <c r="BV30" s="19"/>
      <c r="BW30" s="19"/>
      <c r="BX30" s="20"/>
      <c r="BZ30" s="19"/>
      <c r="CA30" s="19"/>
      <c r="CB30" s="20"/>
      <c r="CD30" s="19"/>
      <c r="CE30" s="19"/>
      <c r="CF30" s="20"/>
      <c r="CH30" s="19"/>
      <c r="CI30" s="19"/>
      <c r="CJ30" s="20"/>
      <c r="CL30" s="19"/>
      <c r="CM30" s="19"/>
      <c r="CN30" s="20"/>
      <c r="CP30" s="19"/>
      <c r="CQ30" s="19"/>
      <c r="CR30" s="20"/>
      <c r="CT30" s="19"/>
      <c r="CU30" s="19"/>
      <c r="CV30" s="20"/>
      <c r="CX30" s="19"/>
      <c r="CY30" s="19"/>
      <c r="CZ30" s="20"/>
      <c r="DB30" s="19"/>
      <c r="DC30" s="19"/>
      <c r="DD30" s="20"/>
      <c r="DF30" s="19"/>
      <c r="DG30" s="19"/>
      <c r="DH30" s="20"/>
      <c r="DJ30" s="19"/>
      <c r="DK30" s="19"/>
      <c r="DL30" s="20"/>
      <c r="DN30" s="19"/>
      <c r="DO30" s="19"/>
      <c r="DP30" s="20"/>
      <c r="DR30" s="19"/>
      <c r="DS30" s="19"/>
      <c r="DT30" s="20"/>
    </row>
    <row r="31" spans="1:124" x14ac:dyDescent="0.2">
      <c r="A31" s="61" t="s">
        <v>46</v>
      </c>
      <c r="B31" s="3">
        <v>3</v>
      </c>
      <c r="C31" s="3" t="s">
        <v>13</v>
      </c>
      <c r="D31" s="26">
        <f t="shared" si="7"/>
        <v>0.1875</v>
      </c>
      <c r="F31" s="6">
        <f t="shared" si="9"/>
        <v>0</v>
      </c>
      <c r="G31" s="6">
        <f t="shared" si="10"/>
        <v>0</v>
      </c>
      <c r="H31" s="20">
        <f t="shared" si="11"/>
        <v>0</v>
      </c>
      <c r="I31" s="6">
        <f>E$13</f>
        <v>24</v>
      </c>
      <c r="J31" s="6">
        <f t="shared" si="12"/>
        <v>1</v>
      </c>
      <c r="K31" s="6">
        <f t="shared" si="13"/>
        <v>0.1875</v>
      </c>
      <c r="L31" s="20">
        <f t="shared" si="14"/>
        <v>3</v>
      </c>
      <c r="N31" s="6">
        <f t="shared" si="15"/>
        <v>0</v>
      </c>
      <c r="O31" s="6">
        <f t="shared" si="16"/>
        <v>0</v>
      </c>
      <c r="P31" s="20">
        <f t="shared" si="17"/>
        <v>0</v>
      </c>
      <c r="Q31" s="6">
        <f t="shared" ref="Q31:Q34" si="33">M$13</f>
        <v>24</v>
      </c>
      <c r="R31" s="6">
        <f t="shared" si="18"/>
        <v>1</v>
      </c>
      <c r="S31" s="6">
        <f t="shared" si="19"/>
        <v>0.1875</v>
      </c>
      <c r="T31" s="20">
        <f t="shared" si="20"/>
        <v>3</v>
      </c>
      <c r="V31" s="6">
        <f t="shared" si="21"/>
        <v>0</v>
      </c>
      <c r="W31" s="6">
        <f t="shared" si="22"/>
        <v>0</v>
      </c>
      <c r="X31" s="20">
        <f t="shared" si="23"/>
        <v>0</v>
      </c>
      <c r="Y31" s="6">
        <f t="shared" ref="Y31" si="34">U$13</f>
        <v>30</v>
      </c>
      <c r="Z31" s="6">
        <f t="shared" si="24"/>
        <v>1</v>
      </c>
      <c r="AA31" s="6">
        <f t="shared" si="25"/>
        <v>0.1875</v>
      </c>
      <c r="AB31" s="20">
        <f t="shared" si="26"/>
        <v>3</v>
      </c>
      <c r="AD31" s="6">
        <f t="shared" si="27"/>
        <v>0</v>
      </c>
      <c r="AE31" s="6">
        <f t="shared" si="28"/>
        <v>0</v>
      </c>
      <c r="AF31" s="20">
        <f t="shared" si="29"/>
        <v>0</v>
      </c>
      <c r="AG31" s="6">
        <f t="shared" ref="AG31" si="35">AC$13</f>
        <v>30</v>
      </c>
      <c r="AH31" s="6">
        <f t="shared" si="30"/>
        <v>1</v>
      </c>
      <c r="AI31" s="6">
        <f t="shared" si="31"/>
        <v>0.1875</v>
      </c>
      <c r="AJ31" s="20">
        <f t="shared" si="32"/>
        <v>3</v>
      </c>
      <c r="AL31" s="6"/>
      <c r="AM31" s="6"/>
      <c r="AN31" s="20"/>
      <c r="AP31" s="19"/>
      <c r="AQ31" s="19"/>
      <c r="AR31" s="20"/>
      <c r="AT31" s="19"/>
      <c r="AU31" s="19"/>
      <c r="AV31" s="20"/>
      <c r="AX31" s="19"/>
      <c r="AY31" s="19"/>
      <c r="AZ31" s="20"/>
      <c r="BB31" s="19"/>
      <c r="BC31" s="19"/>
      <c r="BD31" s="20"/>
      <c r="BF31" s="19"/>
      <c r="BG31" s="19"/>
      <c r="BH31" s="20"/>
      <c r="BJ31" s="19"/>
      <c r="BK31" s="19"/>
      <c r="BL31" s="20"/>
      <c r="BN31" s="19"/>
      <c r="BO31" s="19"/>
      <c r="BP31" s="20"/>
      <c r="BR31" s="19"/>
      <c r="BS31" s="19"/>
      <c r="BT31" s="20"/>
      <c r="BV31" s="19"/>
      <c r="BW31" s="19"/>
      <c r="BX31" s="20"/>
      <c r="BZ31" s="19"/>
      <c r="CA31" s="19"/>
      <c r="CB31" s="20"/>
      <c r="CD31" s="19"/>
      <c r="CE31" s="19"/>
      <c r="CF31" s="20"/>
      <c r="CH31" s="19"/>
      <c r="CI31" s="19"/>
      <c r="CJ31" s="20"/>
      <c r="CL31" s="19"/>
      <c r="CM31" s="19"/>
      <c r="CN31" s="20"/>
      <c r="CP31" s="19"/>
      <c r="CQ31" s="19"/>
      <c r="CR31" s="20"/>
      <c r="CT31" s="19"/>
      <c r="CU31" s="19"/>
      <c r="CV31" s="20"/>
      <c r="CX31" s="19"/>
      <c r="CY31" s="19"/>
      <c r="CZ31" s="20"/>
      <c r="DB31" s="19"/>
      <c r="DC31" s="19"/>
      <c r="DD31" s="20"/>
      <c r="DF31" s="19"/>
      <c r="DG31" s="19"/>
      <c r="DH31" s="20"/>
      <c r="DJ31" s="19"/>
      <c r="DK31" s="19"/>
      <c r="DL31" s="20"/>
      <c r="DN31" s="19"/>
      <c r="DO31" s="19"/>
      <c r="DP31" s="20"/>
      <c r="DR31" s="19"/>
      <c r="DS31" s="19"/>
      <c r="DT31" s="20"/>
    </row>
    <row r="32" spans="1:124" x14ac:dyDescent="0.2">
      <c r="A32" s="61" t="s">
        <v>47</v>
      </c>
      <c r="B32" s="3">
        <v>4</v>
      </c>
      <c r="C32" s="3" t="s">
        <v>14</v>
      </c>
      <c r="D32" s="26">
        <f t="shared" si="7"/>
        <v>0.375</v>
      </c>
      <c r="F32" s="6">
        <f t="shared" si="9"/>
        <v>0</v>
      </c>
      <c r="G32" s="6">
        <f t="shared" si="10"/>
        <v>0</v>
      </c>
      <c r="H32" s="20">
        <f t="shared" si="11"/>
        <v>0</v>
      </c>
      <c r="I32" s="6">
        <f>E$13</f>
        <v>24</v>
      </c>
      <c r="J32" s="6">
        <f t="shared" si="12"/>
        <v>3</v>
      </c>
      <c r="K32" s="6">
        <f t="shared" si="13"/>
        <v>1.125</v>
      </c>
      <c r="L32" s="20">
        <f t="shared" si="14"/>
        <v>8</v>
      </c>
      <c r="N32" s="6">
        <f t="shared" si="15"/>
        <v>0</v>
      </c>
      <c r="O32" s="6">
        <f t="shared" si="16"/>
        <v>0</v>
      </c>
      <c r="P32" s="20">
        <f t="shared" si="17"/>
        <v>0</v>
      </c>
      <c r="Q32" s="6">
        <f t="shared" si="33"/>
        <v>24</v>
      </c>
      <c r="R32" s="6">
        <f t="shared" si="18"/>
        <v>3</v>
      </c>
      <c r="S32" s="6">
        <f t="shared" si="19"/>
        <v>1.125</v>
      </c>
      <c r="T32" s="20">
        <f t="shared" si="20"/>
        <v>8</v>
      </c>
      <c r="V32" s="6">
        <f t="shared" si="21"/>
        <v>0</v>
      </c>
      <c r="W32" s="6">
        <f t="shared" si="22"/>
        <v>0</v>
      </c>
      <c r="X32" s="20">
        <f t="shared" si="23"/>
        <v>0</v>
      </c>
      <c r="Y32" s="6">
        <f t="shared" ref="Y32" si="36">U$13</f>
        <v>30</v>
      </c>
      <c r="Z32" s="6">
        <f t="shared" si="24"/>
        <v>4</v>
      </c>
      <c r="AA32" s="6">
        <f t="shared" si="25"/>
        <v>1.5</v>
      </c>
      <c r="AB32" s="20">
        <f t="shared" si="26"/>
        <v>16</v>
      </c>
      <c r="AD32" s="6">
        <f t="shared" si="27"/>
        <v>0</v>
      </c>
      <c r="AE32" s="6">
        <f t="shared" si="28"/>
        <v>0</v>
      </c>
      <c r="AF32" s="20">
        <f t="shared" si="29"/>
        <v>0</v>
      </c>
      <c r="AG32" s="6">
        <f t="shared" ref="AG32" si="37">AC$13</f>
        <v>30</v>
      </c>
      <c r="AH32" s="6">
        <f t="shared" si="30"/>
        <v>4</v>
      </c>
      <c r="AI32" s="6">
        <f t="shared" si="31"/>
        <v>1.5</v>
      </c>
      <c r="AJ32" s="20">
        <f t="shared" si="32"/>
        <v>16</v>
      </c>
      <c r="AL32" s="6"/>
      <c r="AM32" s="6"/>
      <c r="AN32" s="20"/>
      <c r="AP32" s="19"/>
      <c r="AQ32" s="19"/>
      <c r="AR32" s="20"/>
      <c r="AT32" s="19"/>
      <c r="AU32" s="19"/>
      <c r="AV32" s="20"/>
      <c r="AX32" s="19"/>
      <c r="AY32" s="19"/>
      <c r="AZ32" s="20"/>
      <c r="BB32" s="19"/>
      <c r="BC32" s="19"/>
      <c r="BD32" s="20"/>
      <c r="BF32" s="19"/>
      <c r="BG32" s="19"/>
      <c r="BH32" s="20"/>
      <c r="BJ32" s="19"/>
      <c r="BK32" s="19"/>
      <c r="BL32" s="20"/>
      <c r="BN32" s="19"/>
      <c r="BO32" s="19"/>
      <c r="BP32" s="20"/>
      <c r="BR32" s="19"/>
      <c r="BS32" s="19"/>
      <c r="BT32" s="20"/>
      <c r="BV32" s="19"/>
      <c r="BW32" s="19"/>
      <c r="BX32" s="20"/>
      <c r="BZ32" s="19"/>
      <c r="CA32" s="19"/>
      <c r="CB32" s="20"/>
      <c r="CD32" s="19"/>
      <c r="CE32" s="19"/>
      <c r="CF32" s="20"/>
      <c r="CH32" s="19"/>
      <c r="CI32" s="19"/>
      <c r="CJ32" s="20"/>
      <c r="CL32" s="19"/>
      <c r="CM32" s="19"/>
      <c r="CN32" s="20"/>
      <c r="CP32" s="19"/>
      <c r="CQ32" s="19"/>
      <c r="CR32" s="20"/>
      <c r="CT32" s="19"/>
      <c r="CU32" s="19"/>
      <c r="CV32" s="20"/>
      <c r="CX32" s="19"/>
      <c r="CY32" s="19"/>
      <c r="CZ32" s="20"/>
      <c r="DB32" s="19"/>
      <c r="DC32" s="19"/>
      <c r="DD32" s="20"/>
      <c r="DF32" s="19"/>
      <c r="DG32" s="19"/>
      <c r="DH32" s="20"/>
      <c r="DJ32" s="19"/>
      <c r="DK32" s="19"/>
      <c r="DL32" s="20"/>
      <c r="DN32" s="19"/>
      <c r="DO32" s="19"/>
      <c r="DP32" s="20"/>
      <c r="DR32" s="19"/>
      <c r="DS32" s="19"/>
      <c r="DT32" s="20"/>
    </row>
    <row r="33" spans="1:124" x14ac:dyDescent="0.2">
      <c r="A33" s="61" t="s">
        <v>48</v>
      </c>
      <c r="B33" s="3">
        <v>2</v>
      </c>
      <c r="C33" s="3" t="s">
        <v>15</v>
      </c>
      <c r="D33" s="26">
        <f t="shared" si="7"/>
        <v>0.375</v>
      </c>
      <c r="F33" s="6">
        <f t="shared" si="9"/>
        <v>0</v>
      </c>
      <c r="G33" s="6">
        <f t="shared" si="10"/>
        <v>0</v>
      </c>
      <c r="H33" s="20">
        <f t="shared" si="11"/>
        <v>0</v>
      </c>
      <c r="I33" s="6">
        <f>E$13</f>
        <v>24</v>
      </c>
      <c r="J33" s="6">
        <f t="shared" si="12"/>
        <v>3</v>
      </c>
      <c r="K33" s="6">
        <f t="shared" si="13"/>
        <v>1.125</v>
      </c>
      <c r="L33" s="20">
        <f t="shared" si="14"/>
        <v>0</v>
      </c>
      <c r="N33" s="6">
        <f t="shared" si="15"/>
        <v>0</v>
      </c>
      <c r="O33" s="6">
        <f t="shared" si="16"/>
        <v>0</v>
      </c>
      <c r="P33" s="20">
        <f t="shared" si="17"/>
        <v>0</v>
      </c>
      <c r="Q33" s="6">
        <f t="shared" si="33"/>
        <v>24</v>
      </c>
      <c r="R33" s="6">
        <f t="shared" si="18"/>
        <v>3</v>
      </c>
      <c r="S33" s="6">
        <f t="shared" si="19"/>
        <v>1.125</v>
      </c>
      <c r="T33" s="20">
        <f t="shared" si="20"/>
        <v>0</v>
      </c>
      <c r="V33" s="6">
        <f t="shared" si="21"/>
        <v>0</v>
      </c>
      <c r="W33" s="6">
        <f t="shared" si="22"/>
        <v>0</v>
      </c>
      <c r="X33" s="20">
        <f t="shared" si="23"/>
        <v>0</v>
      </c>
      <c r="Y33" s="6">
        <f t="shared" ref="Y33" si="38">U$13</f>
        <v>30</v>
      </c>
      <c r="Z33" s="6">
        <f t="shared" si="24"/>
        <v>4</v>
      </c>
      <c r="AA33" s="6">
        <f t="shared" si="25"/>
        <v>1.5</v>
      </c>
      <c r="AB33" s="20">
        <f t="shared" si="26"/>
        <v>0</v>
      </c>
      <c r="AD33" s="6">
        <f t="shared" si="27"/>
        <v>0</v>
      </c>
      <c r="AE33" s="6">
        <f t="shared" si="28"/>
        <v>0</v>
      </c>
      <c r="AF33" s="20">
        <f t="shared" si="29"/>
        <v>0</v>
      </c>
      <c r="AG33" s="6">
        <f t="shared" ref="AG33" si="39">AC$13</f>
        <v>30</v>
      </c>
      <c r="AH33" s="6">
        <f t="shared" si="30"/>
        <v>4</v>
      </c>
      <c r="AI33" s="6">
        <f t="shared" si="31"/>
        <v>1.5</v>
      </c>
      <c r="AJ33" s="20">
        <f t="shared" si="32"/>
        <v>0</v>
      </c>
      <c r="AL33" s="6"/>
      <c r="AM33" s="6"/>
      <c r="AN33" s="20"/>
      <c r="AP33" s="19"/>
      <c r="AQ33" s="19"/>
      <c r="AR33" s="20"/>
      <c r="AT33" s="19"/>
      <c r="AU33" s="19"/>
      <c r="AV33" s="20"/>
      <c r="AX33" s="19"/>
      <c r="AY33" s="19"/>
      <c r="AZ33" s="20"/>
      <c r="BB33" s="19"/>
      <c r="BC33" s="19"/>
      <c r="BD33" s="20"/>
      <c r="BF33" s="19"/>
      <c r="BG33" s="19"/>
      <c r="BH33" s="20"/>
      <c r="BJ33" s="19"/>
      <c r="BK33" s="19"/>
      <c r="BL33" s="20"/>
      <c r="BN33" s="19"/>
      <c r="BO33" s="19"/>
      <c r="BP33" s="20"/>
      <c r="BR33" s="19"/>
      <c r="BS33" s="19"/>
      <c r="BT33" s="20"/>
      <c r="BV33" s="19"/>
      <c r="BW33" s="19"/>
      <c r="BX33" s="20"/>
      <c r="BZ33" s="19"/>
      <c r="CA33" s="19"/>
      <c r="CB33" s="20"/>
      <c r="CD33" s="19"/>
      <c r="CE33" s="19"/>
      <c r="CF33" s="20"/>
      <c r="CH33" s="19"/>
      <c r="CI33" s="19"/>
      <c r="CJ33" s="20"/>
      <c r="CL33" s="19"/>
      <c r="CM33" s="19"/>
      <c r="CN33" s="20"/>
      <c r="CP33" s="19"/>
      <c r="CQ33" s="19"/>
      <c r="CR33" s="20"/>
      <c r="CT33" s="19"/>
      <c r="CU33" s="19"/>
      <c r="CV33" s="20"/>
      <c r="CX33" s="19"/>
      <c r="CY33" s="19"/>
      <c r="CZ33" s="20"/>
      <c r="DB33" s="19"/>
      <c r="DC33" s="19"/>
      <c r="DD33" s="20"/>
      <c r="DF33" s="19"/>
      <c r="DG33" s="19"/>
      <c r="DH33" s="20"/>
      <c r="DJ33" s="19"/>
      <c r="DK33" s="19"/>
      <c r="DL33" s="20"/>
      <c r="DN33" s="19"/>
      <c r="DO33" s="19"/>
      <c r="DP33" s="20"/>
      <c r="DR33" s="19"/>
      <c r="DS33" s="19"/>
      <c r="DT33" s="20"/>
    </row>
    <row r="34" spans="1:124" x14ac:dyDescent="0.2">
      <c r="A34" s="61" t="s">
        <v>49</v>
      </c>
      <c r="B34" s="3">
        <v>4</v>
      </c>
      <c r="C34" s="3" t="s">
        <v>13</v>
      </c>
      <c r="D34" s="26">
        <f t="shared" si="7"/>
        <v>0.25</v>
      </c>
      <c r="F34" s="6">
        <f t="shared" si="9"/>
        <v>0</v>
      </c>
      <c r="G34" s="6">
        <f t="shared" si="10"/>
        <v>0</v>
      </c>
      <c r="H34" s="20">
        <f t="shared" si="11"/>
        <v>0</v>
      </c>
      <c r="I34" s="6">
        <f>E$13</f>
        <v>24</v>
      </c>
      <c r="J34" s="6">
        <f t="shared" si="12"/>
        <v>1</v>
      </c>
      <c r="K34" s="6">
        <f t="shared" si="13"/>
        <v>0.25</v>
      </c>
      <c r="L34" s="20">
        <f t="shared" si="14"/>
        <v>4</v>
      </c>
      <c r="N34" s="6">
        <f t="shared" si="15"/>
        <v>0</v>
      </c>
      <c r="O34" s="6">
        <f t="shared" si="16"/>
        <v>0</v>
      </c>
      <c r="P34" s="20">
        <f t="shared" si="17"/>
        <v>0</v>
      </c>
      <c r="Q34" s="6">
        <f t="shared" si="33"/>
        <v>24</v>
      </c>
      <c r="R34" s="6">
        <f t="shared" si="18"/>
        <v>1</v>
      </c>
      <c r="S34" s="6">
        <f t="shared" si="19"/>
        <v>0.25</v>
      </c>
      <c r="T34" s="20">
        <f t="shared" si="20"/>
        <v>4</v>
      </c>
      <c r="V34" s="6">
        <f t="shared" si="21"/>
        <v>0</v>
      </c>
      <c r="W34" s="6">
        <f t="shared" si="22"/>
        <v>0</v>
      </c>
      <c r="X34" s="20">
        <f t="shared" si="23"/>
        <v>0</v>
      </c>
      <c r="Y34" s="6">
        <f t="shared" ref="Y34" si="40">U$13</f>
        <v>30</v>
      </c>
      <c r="Z34" s="6">
        <f t="shared" si="24"/>
        <v>1</v>
      </c>
      <c r="AA34" s="6">
        <f t="shared" si="25"/>
        <v>0.25</v>
      </c>
      <c r="AB34" s="20">
        <f t="shared" si="26"/>
        <v>4</v>
      </c>
      <c r="AD34" s="6">
        <f t="shared" si="27"/>
        <v>0</v>
      </c>
      <c r="AE34" s="6">
        <f t="shared" si="28"/>
        <v>0</v>
      </c>
      <c r="AF34" s="20">
        <f t="shared" si="29"/>
        <v>0</v>
      </c>
      <c r="AG34" s="6">
        <f t="shared" ref="AG34" si="41">AC$13</f>
        <v>30</v>
      </c>
      <c r="AH34" s="6">
        <f t="shared" si="30"/>
        <v>1</v>
      </c>
      <c r="AI34" s="6">
        <f t="shared" si="31"/>
        <v>0.25</v>
      </c>
      <c r="AJ34" s="20">
        <f t="shared" si="32"/>
        <v>4</v>
      </c>
      <c r="AL34" s="6"/>
      <c r="AM34" s="6"/>
      <c r="AN34" s="20"/>
      <c r="AP34" s="19"/>
      <c r="AQ34" s="19"/>
      <c r="AR34" s="20"/>
      <c r="AT34" s="19"/>
      <c r="AU34" s="19"/>
      <c r="AV34" s="20"/>
      <c r="AX34" s="19"/>
      <c r="AY34" s="19"/>
      <c r="AZ34" s="20"/>
      <c r="BB34" s="19"/>
      <c r="BC34" s="19"/>
      <c r="BD34" s="20"/>
      <c r="BF34" s="19"/>
      <c r="BG34" s="19"/>
      <c r="BH34" s="20"/>
      <c r="BJ34" s="19"/>
      <c r="BK34" s="19"/>
      <c r="BL34" s="20"/>
      <c r="BN34" s="19"/>
      <c r="BO34" s="19"/>
      <c r="BP34" s="20"/>
      <c r="BR34" s="19"/>
      <c r="BS34" s="19"/>
      <c r="BT34" s="20"/>
      <c r="BV34" s="19"/>
      <c r="BW34" s="19"/>
      <c r="BX34" s="20"/>
      <c r="BZ34" s="19"/>
      <c r="CA34" s="19"/>
      <c r="CB34" s="20"/>
      <c r="CD34" s="19"/>
      <c r="CE34" s="19"/>
      <c r="CF34" s="20"/>
      <c r="CH34" s="19"/>
      <c r="CI34" s="19"/>
      <c r="CJ34" s="20"/>
      <c r="CL34" s="19"/>
      <c r="CM34" s="19"/>
      <c r="CN34" s="20"/>
      <c r="CP34" s="19"/>
      <c r="CQ34" s="19"/>
      <c r="CR34" s="20"/>
      <c r="CT34" s="19"/>
      <c r="CU34" s="19"/>
      <c r="CV34" s="20"/>
      <c r="CX34" s="19"/>
      <c r="CY34" s="19"/>
      <c r="CZ34" s="20"/>
      <c r="DB34" s="19"/>
      <c r="DC34" s="19"/>
      <c r="DD34" s="20"/>
      <c r="DF34" s="19"/>
      <c r="DG34" s="19"/>
      <c r="DH34" s="20"/>
      <c r="DJ34" s="19"/>
      <c r="DK34" s="19"/>
      <c r="DL34" s="20"/>
      <c r="DN34" s="19"/>
      <c r="DO34" s="19"/>
      <c r="DP34" s="20"/>
      <c r="DR34" s="19"/>
      <c r="DS34" s="19"/>
      <c r="DT34" s="20"/>
    </row>
    <row r="35" spans="1:124" x14ac:dyDescent="0.2">
      <c r="A35" s="62" t="s">
        <v>50</v>
      </c>
      <c r="B35" s="9">
        <v>3</v>
      </c>
      <c r="C35" s="9" t="s">
        <v>13</v>
      </c>
      <c r="D35" s="26">
        <f t="shared" si="7"/>
        <v>0.1875</v>
      </c>
      <c r="F35" s="6">
        <f t="shared" si="9"/>
        <v>0</v>
      </c>
      <c r="G35" s="6">
        <f t="shared" si="10"/>
        <v>0</v>
      </c>
      <c r="H35" s="20">
        <f t="shared" si="11"/>
        <v>0</v>
      </c>
      <c r="J35" s="6">
        <f t="shared" si="12"/>
        <v>0</v>
      </c>
      <c r="K35" s="6">
        <f t="shared" si="13"/>
        <v>0</v>
      </c>
      <c r="L35" s="20">
        <f t="shared" si="14"/>
        <v>0</v>
      </c>
      <c r="M35" s="6">
        <f>E$13</f>
        <v>24</v>
      </c>
      <c r="N35" s="6">
        <f t="shared" si="15"/>
        <v>1</v>
      </c>
      <c r="O35" s="6">
        <f t="shared" si="16"/>
        <v>0.1875</v>
      </c>
      <c r="P35" s="20">
        <f t="shared" si="17"/>
        <v>3</v>
      </c>
      <c r="R35" s="6">
        <f t="shared" si="18"/>
        <v>0</v>
      </c>
      <c r="S35" s="6">
        <f t="shared" si="19"/>
        <v>0</v>
      </c>
      <c r="T35" s="20">
        <f t="shared" si="20"/>
        <v>0</v>
      </c>
      <c r="U35" s="6">
        <f>M$13</f>
        <v>24</v>
      </c>
      <c r="V35" s="6">
        <f t="shared" si="21"/>
        <v>1</v>
      </c>
      <c r="W35" s="6">
        <f t="shared" si="22"/>
        <v>0.1875</v>
      </c>
      <c r="X35" s="20">
        <f t="shared" si="23"/>
        <v>3</v>
      </c>
      <c r="Z35" s="6">
        <f t="shared" si="24"/>
        <v>0</v>
      </c>
      <c r="AA35" s="6">
        <f t="shared" si="25"/>
        <v>0</v>
      </c>
      <c r="AB35" s="20">
        <f t="shared" si="26"/>
        <v>0</v>
      </c>
      <c r="AC35" s="6">
        <f>U$13</f>
        <v>30</v>
      </c>
      <c r="AD35" s="6">
        <f t="shared" si="27"/>
        <v>1</v>
      </c>
      <c r="AE35" s="6">
        <f t="shared" si="28"/>
        <v>0.1875</v>
      </c>
      <c r="AF35" s="20">
        <f t="shared" si="29"/>
        <v>3</v>
      </c>
      <c r="AH35" s="6">
        <f t="shared" si="30"/>
        <v>0</v>
      </c>
      <c r="AI35" s="6">
        <f t="shared" si="31"/>
        <v>0</v>
      </c>
      <c r="AJ35" s="20">
        <f t="shared" si="32"/>
        <v>0</v>
      </c>
      <c r="AK35" s="6">
        <f>AC$13</f>
        <v>30</v>
      </c>
      <c r="AL35" s="6">
        <f t="shared" ref="AL35:AL54" si="42">ROUNDUP(IF($C35="C",AK35/$B$5,IF($C35="L",AK35/$B$7,IF($C35="P",AK35/$B$6,0))),0)</f>
        <v>1</v>
      </c>
      <c r="AM35" s="6">
        <f t="shared" ref="AM35:AM54" si="43">AL35*$D35</f>
        <v>0.1875</v>
      </c>
      <c r="AN35" s="20">
        <f t="shared" ref="AN35:AN54" si="44">IF($C35="C",$B35*ROUNDUP(AK35/$B$5,0),IF($C35="L",2*$B35*ROUNDUP(AK35/$B$8,0),0))</f>
        <v>3</v>
      </c>
      <c r="AP35" s="19">
        <f t="shared" ref="AP35:AP54" si="45">ROUNDUP(IF($C35="C",AO35/$B$5,IF($C35="L",AO35/$B$7,IF($C35="P",AO35/$B$6,0))),0)</f>
        <v>0</v>
      </c>
      <c r="AQ35" s="19">
        <f t="shared" ref="AQ35:AQ54" si="46">AP35*$D35</f>
        <v>0</v>
      </c>
      <c r="AR35" s="20">
        <f t="shared" ref="AR35:AR54" si="47">IF($C35="C",$B35*ROUNDUP(AO35/$B$5,0),IF($C35="L",2*$B35*ROUNDUP(AO35/$B$8,0),0))</f>
        <v>0</v>
      </c>
      <c r="AT35" s="19"/>
      <c r="AU35" s="19"/>
      <c r="AV35" s="20"/>
      <c r="AX35" s="19"/>
      <c r="AY35" s="19"/>
      <c r="AZ35" s="20"/>
      <c r="BB35" s="19"/>
      <c r="BC35" s="19"/>
      <c r="BD35" s="20"/>
      <c r="BF35" s="19"/>
      <c r="BG35" s="19"/>
      <c r="BH35" s="20"/>
      <c r="BJ35" s="19"/>
      <c r="BK35" s="19"/>
      <c r="BL35" s="20"/>
      <c r="BN35" s="19"/>
      <c r="BO35" s="19"/>
      <c r="BP35" s="20"/>
      <c r="BR35" s="19"/>
      <c r="BS35" s="19"/>
      <c r="BT35" s="20"/>
      <c r="BV35" s="19"/>
      <c r="BW35" s="19"/>
      <c r="BX35" s="20"/>
      <c r="BZ35" s="19"/>
      <c r="CA35" s="19"/>
      <c r="CB35" s="20"/>
      <c r="CD35" s="19"/>
      <c r="CE35" s="19"/>
      <c r="CF35" s="20"/>
      <c r="CH35" s="19"/>
      <c r="CI35" s="19"/>
      <c r="CJ35" s="20"/>
      <c r="CL35" s="19"/>
      <c r="CM35" s="19"/>
      <c r="CN35" s="20"/>
      <c r="CP35" s="19"/>
      <c r="CQ35" s="19"/>
      <c r="CR35" s="20"/>
      <c r="CT35" s="19"/>
      <c r="CU35" s="19"/>
      <c r="CV35" s="20"/>
      <c r="CX35" s="19"/>
      <c r="CY35" s="19"/>
      <c r="CZ35" s="20"/>
      <c r="DB35" s="19"/>
      <c r="DC35" s="19"/>
      <c r="DD35" s="20"/>
      <c r="DF35" s="19"/>
      <c r="DG35" s="19"/>
      <c r="DH35" s="20"/>
      <c r="DJ35" s="19"/>
      <c r="DK35" s="19"/>
      <c r="DL35" s="20"/>
      <c r="DN35" s="19"/>
      <c r="DO35" s="19"/>
      <c r="DP35" s="20"/>
      <c r="DR35" s="19"/>
      <c r="DS35" s="19"/>
      <c r="DT35" s="20"/>
    </row>
    <row r="36" spans="1:124" x14ac:dyDescent="0.2">
      <c r="A36" s="62" t="s">
        <v>51</v>
      </c>
      <c r="B36" s="9">
        <v>5</v>
      </c>
      <c r="C36" s="9" t="s">
        <v>13</v>
      </c>
      <c r="D36" s="26">
        <f t="shared" si="7"/>
        <v>0.3125</v>
      </c>
      <c r="F36" s="6">
        <f t="shared" si="9"/>
        <v>0</v>
      </c>
      <c r="G36" s="6">
        <f t="shared" si="10"/>
        <v>0</v>
      </c>
      <c r="H36" s="20">
        <f t="shared" si="11"/>
        <v>0</v>
      </c>
      <c r="J36" s="6">
        <f t="shared" si="12"/>
        <v>0</v>
      </c>
      <c r="K36" s="6">
        <f t="shared" si="13"/>
        <v>0</v>
      </c>
      <c r="L36" s="20">
        <f t="shared" si="14"/>
        <v>0</v>
      </c>
      <c r="M36" s="6">
        <f t="shared" ref="M36:M38" si="48">E$13</f>
        <v>24</v>
      </c>
      <c r="N36" s="6">
        <f t="shared" si="15"/>
        <v>1</v>
      </c>
      <c r="O36" s="6">
        <f t="shared" si="16"/>
        <v>0.3125</v>
      </c>
      <c r="P36" s="20">
        <f t="shared" si="17"/>
        <v>5</v>
      </c>
      <c r="R36" s="6">
        <f t="shared" si="18"/>
        <v>0</v>
      </c>
      <c r="S36" s="6">
        <f t="shared" si="19"/>
        <v>0</v>
      </c>
      <c r="T36" s="20">
        <f t="shared" si="20"/>
        <v>0</v>
      </c>
      <c r="U36" s="6">
        <f t="shared" ref="U36:U38" si="49">M$13</f>
        <v>24</v>
      </c>
      <c r="V36" s="6">
        <f t="shared" si="21"/>
        <v>1</v>
      </c>
      <c r="W36" s="6">
        <f t="shared" si="22"/>
        <v>0.3125</v>
      </c>
      <c r="X36" s="20">
        <f t="shared" si="23"/>
        <v>5</v>
      </c>
      <c r="Z36" s="6">
        <f t="shared" si="24"/>
        <v>0</v>
      </c>
      <c r="AA36" s="6">
        <f t="shared" si="25"/>
        <v>0</v>
      </c>
      <c r="AB36" s="20">
        <f t="shared" si="26"/>
        <v>0</v>
      </c>
      <c r="AC36" s="6">
        <f t="shared" ref="AC36:AC38" si="50">U$13</f>
        <v>30</v>
      </c>
      <c r="AD36" s="6">
        <f t="shared" si="27"/>
        <v>1</v>
      </c>
      <c r="AE36" s="6">
        <f t="shared" si="28"/>
        <v>0.3125</v>
      </c>
      <c r="AF36" s="20">
        <f t="shared" si="29"/>
        <v>5</v>
      </c>
      <c r="AH36" s="6">
        <f t="shared" si="30"/>
        <v>0</v>
      </c>
      <c r="AI36" s="6">
        <f t="shared" si="31"/>
        <v>0</v>
      </c>
      <c r="AJ36" s="20">
        <f t="shared" si="32"/>
        <v>0</v>
      </c>
      <c r="AK36" s="6">
        <f t="shared" ref="AK36:AK38" si="51">AC$13</f>
        <v>30</v>
      </c>
      <c r="AL36" s="6">
        <f t="shared" si="42"/>
        <v>1</v>
      </c>
      <c r="AM36" s="6">
        <f t="shared" si="43"/>
        <v>0.3125</v>
      </c>
      <c r="AN36" s="20">
        <f t="shared" si="44"/>
        <v>5</v>
      </c>
      <c r="AP36" s="19">
        <f t="shared" si="45"/>
        <v>0</v>
      </c>
      <c r="AQ36" s="19">
        <f t="shared" si="46"/>
        <v>0</v>
      </c>
      <c r="AR36" s="20">
        <f t="shared" si="47"/>
        <v>0</v>
      </c>
      <c r="AT36" s="19"/>
      <c r="AU36" s="19"/>
      <c r="AV36" s="20"/>
      <c r="AX36" s="19"/>
      <c r="AY36" s="19"/>
      <c r="AZ36" s="20"/>
      <c r="BB36" s="19"/>
      <c r="BC36" s="19"/>
      <c r="BD36" s="20"/>
      <c r="BF36" s="19"/>
      <c r="BG36" s="19"/>
      <c r="BH36" s="20"/>
      <c r="BJ36" s="19"/>
      <c r="BK36" s="19"/>
      <c r="BL36" s="20"/>
      <c r="BN36" s="19"/>
      <c r="BO36" s="19"/>
      <c r="BP36" s="20"/>
      <c r="BR36" s="19"/>
      <c r="BS36" s="19"/>
      <c r="BT36" s="20"/>
      <c r="BV36" s="19"/>
      <c r="BW36" s="19"/>
      <c r="BX36" s="20"/>
      <c r="BZ36" s="19"/>
      <c r="CA36" s="19"/>
      <c r="CB36" s="20"/>
      <c r="CD36" s="19"/>
      <c r="CE36" s="19"/>
      <c r="CF36" s="20"/>
      <c r="CH36" s="19"/>
      <c r="CI36" s="19"/>
      <c r="CJ36" s="20"/>
      <c r="CL36" s="19"/>
      <c r="CM36" s="19"/>
      <c r="CN36" s="20"/>
      <c r="CP36" s="19"/>
      <c r="CQ36" s="19"/>
      <c r="CR36" s="20"/>
      <c r="CT36" s="19"/>
      <c r="CU36" s="19"/>
      <c r="CV36" s="20"/>
      <c r="CX36" s="19"/>
      <c r="CY36" s="19"/>
      <c r="CZ36" s="20"/>
      <c r="DB36" s="19"/>
      <c r="DC36" s="19"/>
      <c r="DD36" s="20"/>
      <c r="DF36" s="19"/>
      <c r="DG36" s="19"/>
      <c r="DH36" s="20"/>
      <c r="DJ36" s="19"/>
      <c r="DK36" s="19"/>
      <c r="DL36" s="20"/>
      <c r="DN36" s="19"/>
      <c r="DO36" s="19"/>
      <c r="DP36" s="20"/>
      <c r="DR36" s="19"/>
      <c r="DS36" s="19"/>
      <c r="DT36" s="20"/>
    </row>
    <row r="37" spans="1:124" x14ac:dyDescent="0.2">
      <c r="A37" s="62" t="s">
        <v>52</v>
      </c>
      <c r="B37" s="9">
        <v>5</v>
      </c>
      <c r="C37" s="9" t="s">
        <v>15</v>
      </c>
      <c r="D37" s="26">
        <f t="shared" si="7"/>
        <v>0.9375</v>
      </c>
      <c r="F37" s="6">
        <f t="shared" si="9"/>
        <v>0</v>
      </c>
      <c r="G37" s="6">
        <f t="shared" si="10"/>
        <v>0</v>
      </c>
      <c r="H37" s="20">
        <f t="shared" si="11"/>
        <v>0</v>
      </c>
      <c r="J37" s="6">
        <f t="shared" si="12"/>
        <v>0</v>
      </c>
      <c r="K37" s="6">
        <f t="shared" si="13"/>
        <v>0</v>
      </c>
      <c r="L37" s="20">
        <f t="shared" si="14"/>
        <v>0</v>
      </c>
      <c r="M37" s="6">
        <f t="shared" si="48"/>
        <v>24</v>
      </c>
      <c r="N37" s="6">
        <f t="shared" si="15"/>
        <v>3</v>
      </c>
      <c r="O37" s="6">
        <f t="shared" si="16"/>
        <v>2.8125</v>
      </c>
      <c r="P37" s="20">
        <f t="shared" si="17"/>
        <v>0</v>
      </c>
      <c r="R37" s="6">
        <f t="shared" si="18"/>
        <v>0</v>
      </c>
      <c r="S37" s="6">
        <f t="shared" si="19"/>
        <v>0</v>
      </c>
      <c r="T37" s="20">
        <f t="shared" si="20"/>
        <v>0</v>
      </c>
      <c r="U37" s="6">
        <f t="shared" si="49"/>
        <v>24</v>
      </c>
      <c r="V37" s="6">
        <f t="shared" si="21"/>
        <v>3</v>
      </c>
      <c r="W37" s="6">
        <f t="shared" si="22"/>
        <v>2.8125</v>
      </c>
      <c r="X37" s="20">
        <f t="shared" si="23"/>
        <v>0</v>
      </c>
      <c r="Z37" s="6">
        <f t="shared" si="24"/>
        <v>0</v>
      </c>
      <c r="AA37" s="6">
        <f t="shared" si="25"/>
        <v>0</v>
      </c>
      <c r="AB37" s="20">
        <f t="shared" si="26"/>
        <v>0</v>
      </c>
      <c r="AC37" s="6">
        <f t="shared" si="50"/>
        <v>30</v>
      </c>
      <c r="AD37" s="6">
        <f t="shared" si="27"/>
        <v>4</v>
      </c>
      <c r="AE37" s="6">
        <f t="shared" si="28"/>
        <v>3.75</v>
      </c>
      <c r="AF37" s="20">
        <f t="shared" si="29"/>
        <v>0</v>
      </c>
      <c r="AH37" s="6">
        <f t="shared" si="30"/>
        <v>0</v>
      </c>
      <c r="AI37" s="6">
        <f t="shared" si="31"/>
        <v>0</v>
      </c>
      <c r="AJ37" s="20">
        <f t="shared" si="32"/>
        <v>0</v>
      </c>
      <c r="AK37" s="6">
        <f t="shared" si="51"/>
        <v>30</v>
      </c>
      <c r="AL37" s="6">
        <f t="shared" si="42"/>
        <v>4</v>
      </c>
      <c r="AM37" s="6">
        <f t="shared" si="43"/>
        <v>3.75</v>
      </c>
      <c r="AN37" s="20">
        <f t="shared" si="44"/>
        <v>0</v>
      </c>
      <c r="AP37" s="19">
        <f t="shared" si="45"/>
        <v>0</v>
      </c>
      <c r="AQ37" s="19">
        <f t="shared" si="46"/>
        <v>0</v>
      </c>
      <c r="AR37" s="20">
        <f t="shared" si="47"/>
        <v>0</v>
      </c>
      <c r="AT37" s="19"/>
      <c r="AU37" s="19"/>
      <c r="AV37" s="20"/>
      <c r="AX37" s="19"/>
      <c r="AY37" s="19"/>
      <c r="AZ37" s="20"/>
      <c r="BB37" s="19"/>
      <c r="BC37" s="19"/>
      <c r="BD37" s="20"/>
      <c r="BF37" s="19"/>
      <c r="BG37" s="19"/>
      <c r="BH37" s="20"/>
      <c r="BJ37" s="19"/>
      <c r="BK37" s="19"/>
      <c r="BL37" s="20"/>
      <c r="BN37" s="19"/>
      <c r="BO37" s="19"/>
      <c r="BP37" s="20"/>
      <c r="BR37" s="19"/>
      <c r="BS37" s="19"/>
      <c r="BT37" s="20"/>
      <c r="BV37" s="19"/>
      <c r="BW37" s="19"/>
      <c r="BX37" s="20"/>
      <c r="BZ37" s="19"/>
      <c r="CA37" s="19"/>
      <c r="CB37" s="20"/>
      <c r="CD37" s="19"/>
      <c r="CE37" s="19"/>
      <c r="CF37" s="20"/>
      <c r="CH37" s="19"/>
      <c r="CI37" s="19"/>
      <c r="CJ37" s="20"/>
      <c r="CL37" s="19"/>
      <c r="CM37" s="19"/>
      <c r="CN37" s="20"/>
      <c r="CP37" s="19"/>
      <c r="CQ37" s="19"/>
      <c r="CR37" s="20"/>
      <c r="CT37" s="19"/>
      <c r="CU37" s="19"/>
      <c r="CV37" s="20"/>
      <c r="CX37" s="19"/>
      <c r="CY37" s="19"/>
      <c r="CZ37" s="20"/>
      <c r="DB37" s="19"/>
      <c r="DC37" s="19"/>
      <c r="DD37" s="20"/>
      <c r="DF37" s="19"/>
      <c r="DG37" s="19"/>
      <c r="DH37" s="20"/>
      <c r="DJ37" s="19"/>
      <c r="DK37" s="19"/>
      <c r="DL37" s="20"/>
      <c r="DN37" s="19"/>
      <c r="DO37" s="19"/>
      <c r="DP37" s="20"/>
      <c r="DR37" s="19"/>
      <c r="DS37" s="19"/>
      <c r="DT37" s="20"/>
    </row>
    <row r="38" spans="1:124" x14ac:dyDescent="0.2">
      <c r="A38" s="62" t="s">
        <v>53</v>
      </c>
      <c r="B38" s="9">
        <v>3</v>
      </c>
      <c r="C38" s="9" t="s">
        <v>13</v>
      </c>
      <c r="D38" s="26">
        <f t="shared" si="7"/>
        <v>0.1875</v>
      </c>
      <c r="F38" s="6">
        <f t="shared" si="9"/>
        <v>0</v>
      </c>
      <c r="G38" s="6">
        <f t="shared" si="10"/>
        <v>0</v>
      </c>
      <c r="H38" s="20">
        <f t="shared" si="11"/>
        <v>0</v>
      </c>
      <c r="J38" s="6">
        <f t="shared" si="12"/>
        <v>0</v>
      </c>
      <c r="K38" s="6">
        <f t="shared" si="13"/>
        <v>0</v>
      </c>
      <c r="L38" s="20">
        <f t="shared" si="14"/>
        <v>0</v>
      </c>
      <c r="M38" s="6">
        <f t="shared" si="48"/>
        <v>24</v>
      </c>
      <c r="N38" s="6">
        <f t="shared" si="15"/>
        <v>1</v>
      </c>
      <c r="O38" s="6">
        <f t="shared" si="16"/>
        <v>0.1875</v>
      </c>
      <c r="P38" s="20">
        <f t="shared" si="17"/>
        <v>3</v>
      </c>
      <c r="R38" s="6">
        <f t="shared" si="18"/>
        <v>0</v>
      </c>
      <c r="S38" s="6">
        <f t="shared" si="19"/>
        <v>0</v>
      </c>
      <c r="T38" s="20">
        <f t="shared" si="20"/>
        <v>0</v>
      </c>
      <c r="U38" s="6">
        <f t="shared" si="49"/>
        <v>24</v>
      </c>
      <c r="V38" s="6">
        <f t="shared" si="21"/>
        <v>1</v>
      </c>
      <c r="W38" s="6">
        <f t="shared" si="22"/>
        <v>0.1875</v>
      </c>
      <c r="X38" s="20">
        <f t="shared" si="23"/>
        <v>3</v>
      </c>
      <c r="Z38" s="6">
        <f t="shared" si="24"/>
        <v>0</v>
      </c>
      <c r="AA38" s="6">
        <f t="shared" si="25"/>
        <v>0</v>
      </c>
      <c r="AB38" s="20">
        <f t="shared" si="26"/>
        <v>0</v>
      </c>
      <c r="AC38" s="6">
        <f t="shared" si="50"/>
        <v>30</v>
      </c>
      <c r="AD38" s="6">
        <f t="shared" si="27"/>
        <v>1</v>
      </c>
      <c r="AE38" s="6">
        <f t="shared" si="28"/>
        <v>0.1875</v>
      </c>
      <c r="AF38" s="20">
        <f t="shared" si="29"/>
        <v>3</v>
      </c>
      <c r="AH38" s="6">
        <f t="shared" si="30"/>
        <v>0</v>
      </c>
      <c r="AI38" s="6">
        <f t="shared" si="31"/>
        <v>0</v>
      </c>
      <c r="AJ38" s="20">
        <f t="shared" si="32"/>
        <v>0</v>
      </c>
      <c r="AK38" s="6">
        <f t="shared" si="51"/>
        <v>30</v>
      </c>
      <c r="AL38" s="6">
        <f t="shared" si="42"/>
        <v>1</v>
      </c>
      <c r="AM38" s="6">
        <f t="shared" si="43"/>
        <v>0.1875</v>
      </c>
      <c r="AN38" s="20">
        <f t="shared" si="44"/>
        <v>3</v>
      </c>
      <c r="AP38" s="19">
        <f t="shared" si="45"/>
        <v>0</v>
      </c>
      <c r="AQ38" s="19">
        <f t="shared" si="46"/>
        <v>0</v>
      </c>
      <c r="AR38" s="20">
        <f t="shared" si="47"/>
        <v>0</v>
      </c>
      <c r="AT38" s="19"/>
      <c r="AU38" s="19"/>
      <c r="AV38" s="20"/>
      <c r="AX38" s="19"/>
      <c r="AY38" s="19"/>
      <c r="AZ38" s="20"/>
      <c r="BB38" s="19"/>
      <c r="BC38" s="19"/>
      <c r="BD38" s="20"/>
      <c r="BF38" s="19"/>
      <c r="BG38" s="19"/>
      <c r="BH38" s="20"/>
      <c r="BJ38" s="19"/>
      <c r="BK38" s="19"/>
      <c r="BL38" s="20"/>
      <c r="BN38" s="19"/>
      <c r="BO38" s="19"/>
      <c r="BP38" s="20"/>
      <c r="BR38" s="19"/>
      <c r="BS38" s="19"/>
      <c r="BT38" s="20"/>
      <c r="BV38" s="19"/>
      <c r="BW38" s="19"/>
      <c r="BX38" s="20"/>
      <c r="BZ38" s="19"/>
      <c r="CA38" s="19"/>
      <c r="CB38" s="20"/>
      <c r="CD38" s="19"/>
      <c r="CE38" s="19"/>
      <c r="CF38" s="20"/>
      <c r="CH38" s="19"/>
      <c r="CI38" s="19"/>
      <c r="CJ38" s="20"/>
      <c r="CL38" s="19"/>
      <c r="CM38" s="19"/>
      <c r="CN38" s="20"/>
      <c r="CP38" s="19"/>
      <c r="CQ38" s="19"/>
      <c r="CR38" s="20"/>
      <c r="CT38" s="19"/>
      <c r="CU38" s="19"/>
      <c r="CV38" s="20"/>
      <c r="CX38" s="19"/>
      <c r="CY38" s="19"/>
      <c r="CZ38" s="20"/>
      <c r="DB38" s="19"/>
      <c r="DC38" s="19"/>
      <c r="DD38" s="20"/>
      <c r="DF38" s="19"/>
      <c r="DG38" s="19"/>
      <c r="DH38" s="20"/>
      <c r="DJ38" s="19"/>
      <c r="DK38" s="19"/>
      <c r="DL38" s="20"/>
      <c r="DN38" s="19"/>
      <c r="DO38" s="19"/>
      <c r="DP38" s="20"/>
      <c r="DR38" s="19"/>
      <c r="DS38" s="19"/>
      <c r="DT38" s="20"/>
    </row>
    <row r="39" spans="1:124" x14ac:dyDescent="0.2">
      <c r="A39" s="61" t="s">
        <v>54</v>
      </c>
      <c r="B39" s="3">
        <v>4</v>
      </c>
      <c r="C39" s="3" t="s">
        <v>13</v>
      </c>
      <c r="D39" s="26">
        <f t="shared" si="7"/>
        <v>0.25</v>
      </c>
      <c r="F39" s="6">
        <f t="shared" si="9"/>
        <v>0</v>
      </c>
      <c r="G39" s="6">
        <f t="shared" si="10"/>
        <v>0</v>
      </c>
      <c r="H39" s="20">
        <f t="shared" si="11"/>
        <v>0</v>
      </c>
      <c r="J39" s="6">
        <f t="shared" si="12"/>
        <v>0</v>
      </c>
      <c r="K39" s="6">
        <f t="shared" si="13"/>
        <v>0</v>
      </c>
      <c r="L39" s="20">
        <f t="shared" si="14"/>
        <v>0</v>
      </c>
      <c r="N39" s="6">
        <f t="shared" si="15"/>
        <v>0</v>
      </c>
      <c r="O39" s="6">
        <f t="shared" si="16"/>
        <v>0</v>
      </c>
      <c r="P39" s="20">
        <f t="shared" si="17"/>
        <v>0</v>
      </c>
      <c r="Q39" s="6">
        <f>E$13</f>
        <v>24</v>
      </c>
      <c r="R39" s="6">
        <f t="shared" si="18"/>
        <v>1</v>
      </c>
      <c r="S39" s="6">
        <f t="shared" si="19"/>
        <v>0.25</v>
      </c>
      <c r="T39" s="20">
        <f t="shared" si="20"/>
        <v>4</v>
      </c>
      <c r="V39" s="6">
        <f t="shared" si="21"/>
        <v>0</v>
      </c>
      <c r="W39" s="6">
        <f t="shared" si="22"/>
        <v>0</v>
      </c>
      <c r="X39" s="20">
        <f t="shared" si="23"/>
        <v>0</v>
      </c>
      <c r="Y39" s="6">
        <f>M$13</f>
        <v>24</v>
      </c>
      <c r="Z39" s="6">
        <f t="shared" si="24"/>
        <v>1</v>
      </c>
      <c r="AA39" s="6">
        <f t="shared" si="25"/>
        <v>0.25</v>
      </c>
      <c r="AB39" s="20">
        <f t="shared" si="26"/>
        <v>4</v>
      </c>
      <c r="AD39" s="6">
        <f t="shared" si="27"/>
        <v>0</v>
      </c>
      <c r="AE39" s="6">
        <f t="shared" si="28"/>
        <v>0</v>
      </c>
      <c r="AF39" s="20">
        <f t="shared" si="29"/>
        <v>0</v>
      </c>
      <c r="AG39" s="6">
        <f>U$13</f>
        <v>30</v>
      </c>
      <c r="AH39" s="6">
        <f t="shared" si="30"/>
        <v>1</v>
      </c>
      <c r="AI39" s="6">
        <f t="shared" si="31"/>
        <v>0.25</v>
      </c>
      <c r="AJ39" s="20">
        <f t="shared" si="32"/>
        <v>4</v>
      </c>
      <c r="AL39" s="6">
        <f t="shared" si="42"/>
        <v>0</v>
      </c>
      <c r="AM39" s="6">
        <f t="shared" si="43"/>
        <v>0</v>
      </c>
      <c r="AN39" s="20">
        <f t="shared" si="44"/>
        <v>0</v>
      </c>
      <c r="AO39" s="6">
        <f>AC$13</f>
        <v>30</v>
      </c>
      <c r="AP39" s="19">
        <f t="shared" si="45"/>
        <v>1</v>
      </c>
      <c r="AQ39" s="19">
        <f t="shared" si="46"/>
        <v>0.25</v>
      </c>
      <c r="AR39" s="20">
        <f t="shared" si="47"/>
        <v>4</v>
      </c>
      <c r="AT39" s="19">
        <f t="shared" ref="AT39:AT54" si="52">ROUNDUP(IF($C39="C",AS39/$B$5,IF($C39="L",AS39/$B$7,IF($C39="P",AS39/$B$6,0))),0)</f>
        <v>0</v>
      </c>
      <c r="AU39" s="19">
        <f t="shared" ref="AU39:AU54" si="53">AT39*$D39</f>
        <v>0</v>
      </c>
      <c r="AV39" s="20">
        <f t="shared" ref="AV39:AV54" si="54">IF($C39="C",$B39*ROUNDUP(AS39/$B$5,0),IF($C39="L",2*$B39*ROUNDUP(AS39/$B$8,0),0))</f>
        <v>0</v>
      </c>
      <c r="AX39" s="19"/>
      <c r="AY39" s="19"/>
      <c r="AZ39" s="20"/>
      <c r="BB39" s="19"/>
      <c r="BC39" s="19"/>
      <c r="BD39" s="20"/>
      <c r="BF39" s="19"/>
      <c r="BG39" s="19"/>
      <c r="BH39" s="20"/>
      <c r="BJ39" s="19"/>
      <c r="BK39" s="19"/>
      <c r="BL39" s="20"/>
      <c r="BN39" s="19"/>
      <c r="BO39" s="19"/>
      <c r="BP39" s="20"/>
      <c r="BR39" s="19"/>
      <c r="BS39" s="19"/>
      <c r="BT39" s="20"/>
      <c r="BV39" s="19"/>
      <c r="BW39" s="19"/>
      <c r="BX39" s="20"/>
      <c r="BZ39" s="19"/>
      <c r="CA39" s="19"/>
      <c r="CB39" s="20"/>
      <c r="CD39" s="19"/>
      <c r="CE39" s="19"/>
      <c r="CF39" s="20"/>
      <c r="CH39" s="19"/>
      <c r="CI39" s="19"/>
      <c r="CJ39" s="20"/>
      <c r="CL39" s="19"/>
      <c r="CM39" s="19"/>
      <c r="CN39" s="20"/>
      <c r="CP39" s="19"/>
      <c r="CQ39" s="19"/>
      <c r="CR39" s="20"/>
      <c r="CT39" s="19"/>
      <c r="CU39" s="19"/>
      <c r="CV39" s="20"/>
      <c r="CX39" s="19"/>
      <c r="CY39" s="19"/>
      <c r="CZ39" s="20"/>
      <c r="DB39" s="19"/>
      <c r="DC39" s="19"/>
      <c r="DD39" s="20"/>
      <c r="DF39" s="19"/>
      <c r="DG39" s="19"/>
      <c r="DH39" s="20"/>
      <c r="DJ39" s="19"/>
      <c r="DK39" s="19"/>
      <c r="DL39" s="20"/>
      <c r="DN39" s="19"/>
      <c r="DO39" s="19"/>
      <c r="DP39" s="20"/>
      <c r="DR39" s="19"/>
      <c r="DS39" s="19"/>
      <c r="DT39" s="20"/>
    </row>
    <row r="40" spans="1:124" x14ac:dyDescent="0.2">
      <c r="A40" s="61" t="s">
        <v>55</v>
      </c>
      <c r="B40" s="3">
        <v>5</v>
      </c>
      <c r="C40" s="3" t="s">
        <v>15</v>
      </c>
      <c r="D40" s="26">
        <f t="shared" si="7"/>
        <v>0.9375</v>
      </c>
      <c r="F40" s="6">
        <f t="shared" si="9"/>
        <v>0</v>
      </c>
      <c r="G40" s="6">
        <f t="shared" si="10"/>
        <v>0</v>
      </c>
      <c r="H40" s="20">
        <f t="shared" si="11"/>
        <v>0</v>
      </c>
      <c r="J40" s="6">
        <f t="shared" si="12"/>
        <v>0</v>
      </c>
      <c r="K40" s="6">
        <f t="shared" si="13"/>
        <v>0</v>
      </c>
      <c r="L40" s="20">
        <f t="shared" si="14"/>
        <v>0</v>
      </c>
      <c r="N40" s="6">
        <f t="shared" si="15"/>
        <v>0</v>
      </c>
      <c r="O40" s="6">
        <f t="shared" si="16"/>
        <v>0</v>
      </c>
      <c r="P40" s="20">
        <f t="shared" si="17"/>
        <v>0</v>
      </c>
      <c r="Q40" s="6">
        <f t="shared" ref="Q40:Q42" si="55">E$13</f>
        <v>24</v>
      </c>
      <c r="R40" s="6">
        <f t="shared" si="18"/>
        <v>3</v>
      </c>
      <c r="S40" s="6">
        <f t="shared" si="19"/>
        <v>2.8125</v>
      </c>
      <c r="T40" s="20">
        <f t="shared" si="20"/>
        <v>0</v>
      </c>
      <c r="V40" s="6">
        <f t="shared" si="21"/>
        <v>0</v>
      </c>
      <c r="W40" s="6">
        <f t="shared" si="22"/>
        <v>0</v>
      </c>
      <c r="X40" s="20">
        <f t="shared" si="23"/>
        <v>0</v>
      </c>
      <c r="Y40" s="6">
        <f t="shared" ref="Y40:Y42" si="56">M$13</f>
        <v>24</v>
      </c>
      <c r="Z40" s="6">
        <f t="shared" si="24"/>
        <v>3</v>
      </c>
      <c r="AA40" s="6">
        <f t="shared" si="25"/>
        <v>2.8125</v>
      </c>
      <c r="AB40" s="20">
        <f t="shared" si="26"/>
        <v>0</v>
      </c>
      <c r="AD40" s="6">
        <f t="shared" si="27"/>
        <v>0</v>
      </c>
      <c r="AE40" s="6">
        <f t="shared" si="28"/>
        <v>0</v>
      </c>
      <c r="AF40" s="20">
        <f t="shared" si="29"/>
        <v>0</v>
      </c>
      <c r="AG40" s="6">
        <f t="shared" ref="AG40:AG42" si="57">U$13</f>
        <v>30</v>
      </c>
      <c r="AH40" s="6">
        <f t="shared" si="30"/>
        <v>4</v>
      </c>
      <c r="AI40" s="6">
        <f t="shared" si="31"/>
        <v>3.75</v>
      </c>
      <c r="AJ40" s="20">
        <f t="shared" si="32"/>
        <v>0</v>
      </c>
      <c r="AL40" s="6">
        <f t="shared" si="42"/>
        <v>0</v>
      </c>
      <c r="AM40" s="6">
        <f t="shared" si="43"/>
        <v>0</v>
      </c>
      <c r="AN40" s="20">
        <f t="shared" si="44"/>
        <v>0</v>
      </c>
      <c r="AO40" s="6">
        <f t="shared" ref="AO40:AO42" si="58">AC$13</f>
        <v>30</v>
      </c>
      <c r="AP40" s="19">
        <f t="shared" si="45"/>
        <v>4</v>
      </c>
      <c r="AQ40" s="19">
        <f t="shared" si="46"/>
        <v>3.75</v>
      </c>
      <c r="AR40" s="20">
        <f t="shared" si="47"/>
        <v>0</v>
      </c>
      <c r="AT40" s="19">
        <f t="shared" si="52"/>
        <v>0</v>
      </c>
      <c r="AU40" s="19">
        <f t="shared" si="53"/>
        <v>0</v>
      </c>
      <c r="AV40" s="20">
        <f t="shared" si="54"/>
        <v>0</v>
      </c>
      <c r="AX40" s="19"/>
      <c r="AY40" s="19"/>
      <c r="AZ40" s="20"/>
      <c r="BB40" s="19"/>
      <c r="BC40" s="19"/>
      <c r="BD40" s="20"/>
      <c r="BF40" s="19"/>
      <c r="BG40" s="19"/>
      <c r="BH40" s="20"/>
      <c r="BJ40" s="19"/>
      <c r="BK40" s="19"/>
      <c r="BL40" s="20"/>
      <c r="BN40" s="19"/>
      <c r="BO40" s="19"/>
      <c r="BP40" s="20"/>
      <c r="BR40" s="19"/>
      <c r="BS40" s="19"/>
      <c r="BT40" s="20"/>
      <c r="BV40" s="19"/>
      <c r="BW40" s="19"/>
      <c r="BX40" s="20"/>
      <c r="BZ40" s="19"/>
      <c r="CA40" s="19"/>
      <c r="CB40" s="20"/>
      <c r="CD40" s="19"/>
      <c r="CE40" s="19"/>
      <c r="CF40" s="20"/>
      <c r="CH40" s="19"/>
      <c r="CI40" s="19"/>
      <c r="CJ40" s="20"/>
      <c r="CL40" s="19"/>
      <c r="CM40" s="19"/>
      <c r="CN40" s="20"/>
      <c r="CP40" s="19"/>
      <c r="CQ40" s="19"/>
      <c r="CR40" s="20"/>
      <c r="CT40" s="19"/>
      <c r="CU40" s="19"/>
      <c r="CV40" s="20"/>
      <c r="CX40" s="19"/>
      <c r="CY40" s="19"/>
      <c r="CZ40" s="20"/>
      <c r="DB40" s="19"/>
      <c r="DC40" s="19"/>
      <c r="DD40" s="20"/>
      <c r="DF40" s="19"/>
      <c r="DG40" s="19"/>
      <c r="DH40" s="20"/>
      <c r="DJ40" s="19"/>
      <c r="DK40" s="19"/>
      <c r="DL40" s="20"/>
      <c r="DN40" s="19"/>
      <c r="DO40" s="19"/>
      <c r="DP40" s="20"/>
      <c r="DR40" s="19"/>
      <c r="DS40" s="19"/>
      <c r="DT40" s="20"/>
    </row>
    <row r="41" spans="1:124" x14ac:dyDescent="0.2">
      <c r="A41" s="61" t="s">
        <v>56</v>
      </c>
      <c r="B41" s="3">
        <v>2</v>
      </c>
      <c r="C41" s="3" t="s">
        <v>13</v>
      </c>
      <c r="D41" s="26">
        <f t="shared" si="7"/>
        <v>0.125</v>
      </c>
      <c r="F41" s="6">
        <f t="shared" si="9"/>
        <v>0</v>
      </c>
      <c r="G41" s="6">
        <f t="shared" si="10"/>
        <v>0</v>
      </c>
      <c r="H41" s="20">
        <f t="shared" si="11"/>
        <v>0</v>
      </c>
      <c r="J41" s="6">
        <f t="shared" si="12"/>
        <v>0</v>
      </c>
      <c r="K41" s="6">
        <f t="shared" si="13"/>
        <v>0</v>
      </c>
      <c r="L41" s="20">
        <f t="shared" si="14"/>
        <v>0</v>
      </c>
      <c r="N41" s="6">
        <f t="shared" si="15"/>
        <v>0</v>
      </c>
      <c r="O41" s="6">
        <f t="shared" si="16"/>
        <v>0</v>
      </c>
      <c r="P41" s="20">
        <f t="shared" si="17"/>
        <v>0</v>
      </c>
      <c r="Q41" s="6">
        <f t="shared" si="55"/>
        <v>24</v>
      </c>
      <c r="R41" s="6">
        <f t="shared" si="18"/>
        <v>1</v>
      </c>
      <c r="S41" s="6">
        <f t="shared" si="19"/>
        <v>0.125</v>
      </c>
      <c r="T41" s="20">
        <f t="shared" si="20"/>
        <v>2</v>
      </c>
      <c r="V41" s="6">
        <f t="shared" si="21"/>
        <v>0</v>
      </c>
      <c r="W41" s="6">
        <f t="shared" si="22"/>
        <v>0</v>
      </c>
      <c r="X41" s="20">
        <f t="shared" si="23"/>
        <v>0</v>
      </c>
      <c r="Y41" s="6">
        <f t="shared" si="56"/>
        <v>24</v>
      </c>
      <c r="Z41" s="6">
        <f t="shared" si="24"/>
        <v>1</v>
      </c>
      <c r="AA41" s="6">
        <f t="shared" si="25"/>
        <v>0.125</v>
      </c>
      <c r="AB41" s="20">
        <f t="shared" si="26"/>
        <v>2</v>
      </c>
      <c r="AD41" s="6">
        <f t="shared" si="27"/>
        <v>0</v>
      </c>
      <c r="AE41" s="6">
        <f t="shared" si="28"/>
        <v>0</v>
      </c>
      <c r="AF41" s="20">
        <f t="shared" si="29"/>
        <v>0</v>
      </c>
      <c r="AG41" s="6">
        <f t="shared" si="57"/>
        <v>30</v>
      </c>
      <c r="AH41" s="6">
        <f t="shared" si="30"/>
        <v>1</v>
      </c>
      <c r="AI41" s="6">
        <f t="shared" si="31"/>
        <v>0.125</v>
      </c>
      <c r="AJ41" s="20">
        <f t="shared" si="32"/>
        <v>2</v>
      </c>
      <c r="AL41" s="6">
        <f t="shared" si="42"/>
        <v>0</v>
      </c>
      <c r="AM41" s="6">
        <f t="shared" si="43"/>
        <v>0</v>
      </c>
      <c r="AN41" s="20">
        <f t="shared" si="44"/>
        <v>0</v>
      </c>
      <c r="AO41" s="6">
        <f t="shared" si="58"/>
        <v>30</v>
      </c>
      <c r="AP41" s="19">
        <f t="shared" si="45"/>
        <v>1</v>
      </c>
      <c r="AQ41" s="19">
        <f t="shared" si="46"/>
        <v>0.125</v>
      </c>
      <c r="AR41" s="20">
        <f t="shared" si="47"/>
        <v>2</v>
      </c>
      <c r="AT41" s="19">
        <f t="shared" si="52"/>
        <v>0</v>
      </c>
      <c r="AU41" s="19">
        <f t="shared" si="53"/>
        <v>0</v>
      </c>
      <c r="AV41" s="20">
        <f t="shared" si="54"/>
        <v>0</v>
      </c>
      <c r="AX41" s="19"/>
      <c r="AY41" s="19"/>
      <c r="AZ41" s="20"/>
      <c r="BB41" s="19"/>
      <c r="BC41" s="19"/>
      <c r="BD41" s="20"/>
      <c r="BF41" s="19"/>
      <c r="BG41" s="19"/>
      <c r="BH41" s="20"/>
      <c r="BJ41" s="19"/>
      <c r="BK41" s="19"/>
      <c r="BL41" s="20"/>
      <c r="BN41" s="19"/>
      <c r="BO41" s="19"/>
      <c r="BP41" s="20"/>
      <c r="BR41" s="19"/>
      <c r="BS41" s="19"/>
      <c r="BT41" s="20"/>
      <c r="BV41" s="19"/>
      <c r="BW41" s="19"/>
      <c r="BX41" s="20"/>
      <c r="BZ41" s="19"/>
      <c r="CA41" s="19"/>
      <c r="CB41" s="20"/>
      <c r="CD41" s="19"/>
      <c r="CE41" s="19"/>
      <c r="CF41" s="20"/>
      <c r="CH41" s="19"/>
      <c r="CI41" s="19"/>
      <c r="CJ41" s="20"/>
      <c r="CL41" s="19"/>
      <c r="CM41" s="19"/>
      <c r="CN41" s="20"/>
      <c r="CP41" s="19"/>
      <c r="CQ41" s="19"/>
      <c r="CR41" s="20"/>
      <c r="CT41" s="19"/>
      <c r="CU41" s="19"/>
      <c r="CV41" s="20"/>
      <c r="CX41" s="19"/>
      <c r="CY41" s="19"/>
      <c r="CZ41" s="20"/>
      <c r="DB41" s="19"/>
      <c r="DC41" s="19"/>
      <c r="DD41" s="20"/>
      <c r="DF41" s="19"/>
      <c r="DG41" s="19"/>
      <c r="DH41" s="20"/>
      <c r="DJ41" s="19"/>
      <c r="DK41" s="19"/>
      <c r="DL41" s="20"/>
      <c r="DN41" s="19"/>
      <c r="DO41" s="19"/>
      <c r="DP41" s="20"/>
      <c r="DR41" s="19"/>
      <c r="DS41" s="19"/>
      <c r="DT41" s="20"/>
    </row>
    <row r="42" spans="1:124" x14ac:dyDescent="0.2">
      <c r="A42" s="61" t="s">
        <v>57</v>
      </c>
      <c r="B42" s="3">
        <v>3</v>
      </c>
      <c r="C42" s="3" t="s">
        <v>15</v>
      </c>
      <c r="D42" s="26">
        <f t="shared" si="7"/>
        <v>0.5625</v>
      </c>
      <c r="F42" s="6">
        <f t="shared" si="9"/>
        <v>0</v>
      </c>
      <c r="G42" s="6">
        <f t="shared" si="10"/>
        <v>0</v>
      </c>
      <c r="H42" s="20">
        <f t="shared" si="11"/>
        <v>0</v>
      </c>
      <c r="J42" s="6">
        <f t="shared" si="12"/>
        <v>0</v>
      </c>
      <c r="K42" s="6">
        <f t="shared" si="13"/>
        <v>0</v>
      </c>
      <c r="L42" s="20">
        <f t="shared" si="14"/>
        <v>0</v>
      </c>
      <c r="N42" s="6">
        <f t="shared" si="15"/>
        <v>0</v>
      </c>
      <c r="O42" s="6">
        <f t="shared" si="16"/>
        <v>0</v>
      </c>
      <c r="P42" s="20">
        <f t="shared" si="17"/>
        <v>0</v>
      </c>
      <c r="Q42" s="6">
        <f t="shared" si="55"/>
        <v>24</v>
      </c>
      <c r="R42" s="6">
        <f t="shared" si="18"/>
        <v>3</v>
      </c>
      <c r="S42" s="6">
        <f t="shared" si="19"/>
        <v>1.6875</v>
      </c>
      <c r="T42" s="20">
        <f t="shared" si="20"/>
        <v>0</v>
      </c>
      <c r="V42" s="6">
        <f t="shared" si="21"/>
        <v>0</v>
      </c>
      <c r="W42" s="6">
        <f t="shared" si="22"/>
        <v>0</v>
      </c>
      <c r="X42" s="20">
        <f t="shared" si="23"/>
        <v>0</v>
      </c>
      <c r="Y42" s="6">
        <f t="shared" si="56"/>
        <v>24</v>
      </c>
      <c r="Z42" s="6">
        <f t="shared" si="24"/>
        <v>3</v>
      </c>
      <c r="AA42" s="6">
        <f t="shared" si="25"/>
        <v>1.6875</v>
      </c>
      <c r="AB42" s="20">
        <f t="shared" si="26"/>
        <v>0</v>
      </c>
      <c r="AD42" s="6">
        <f t="shared" si="27"/>
        <v>0</v>
      </c>
      <c r="AE42" s="6">
        <f t="shared" si="28"/>
        <v>0</v>
      </c>
      <c r="AF42" s="20">
        <f t="shared" si="29"/>
        <v>0</v>
      </c>
      <c r="AG42" s="6">
        <f t="shared" si="57"/>
        <v>30</v>
      </c>
      <c r="AH42" s="6">
        <f t="shared" si="30"/>
        <v>4</v>
      </c>
      <c r="AI42" s="6">
        <f t="shared" si="31"/>
        <v>2.25</v>
      </c>
      <c r="AJ42" s="20">
        <f t="shared" si="32"/>
        <v>0</v>
      </c>
      <c r="AL42" s="6">
        <f t="shared" si="42"/>
        <v>0</v>
      </c>
      <c r="AM42" s="6">
        <f t="shared" si="43"/>
        <v>0</v>
      </c>
      <c r="AN42" s="20">
        <f t="shared" si="44"/>
        <v>0</v>
      </c>
      <c r="AO42" s="6">
        <f t="shared" si="58"/>
        <v>30</v>
      </c>
      <c r="AP42" s="19">
        <f t="shared" si="45"/>
        <v>4</v>
      </c>
      <c r="AQ42" s="19">
        <f t="shared" si="46"/>
        <v>2.25</v>
      </c>
      <c r="AR42" s="20">
        <f t="shared" si="47"/>
        <v>0</v>
      </c>
      <c r="AT42" s="19">
        <f t="shared" si="52"/>
        <v>0</v>
      </c>
      <c r="AU42" s="19">
        <f t="shared" si="53"/>
        <v>0</v>
      </c>
      <c r="AV42" s="20">
        <f t="shared" si="54"/>
        <v>0</v>
      </c>
      <c r="AX42" s="19"/>
      <c r="AY42" s="19"/>
      <c r="AZ42" s="20"/>
      <c r="BB42" s="19"/>
      <c r="BC42" s="19"/>
      <c r="BD42" s="20"/>
      <c r="BF42" s="19"/>
      <c r="BG42" s="19"/>
      <c r="BH42" s="20"/>
      <c r="BJ42" s="19"/>
      <c r="BK42" s="19"/>
      <c r="BL42" s="20"/>
      <c r="BN42" s="19"/>
      <c r="BO42" s="19"/>
      <c r="BP42" s="20"/>
      <c r="BR42" s="19"/>
      <c r="BS42" s="19"/>
      <c r="BT42" s="20"/>
      <c r="BV42" s="19"/>
      <c r="BW42" s="19"/>
      <c r="BX42" s="20"/>
      <c r="BZ42" s="19"/>
      <c r="CA42" s="19"/>
      <c r="CB42" s="20"/>
      <c r="CD42" s="19"/>
      <c r="CE42" s="19"/>
      <c r="CF42" s="20"/>
      <c r="CH42" s="19"/>
      <c r="CI42" s="19"/>
      <c r="CJ42" s="20"/>
      <c r="CL42" s="19"/>
      <c r="CM42" s="19"/>
      <c r="CN42" s="20"/>
      <c r="CP42" s="19"/>
      <c r="CQ42" s="19"/>
      <c r="CR42" s="20"/>
      <c r="CT42" s="19"/>
      <c r="CU42" s="19"/>
      <c r="CV42" s="20"/>
      <c r="CX42" s="19"/>
      <c r="CY42" s="19"/>
      <c r="CZ42" s="20"/>
      <c r="DB42" s="19"/>
      <c r="DC42" s="19"/>
      <c r="DD42" s="20"/>
      <c r="DF42" s="19"/>
      <c r="DG42" s="19"/>
      <c r="DH42" s="20"/>
      <c r="DJ42" s="19"/>
      <c r="DK42" s="19"/>
      <c r="DL42" s="20"/>
      <c r="DN42" s="19"/>
      <c r="DO42" s="19"/>
      <c r="DP42" s="20"/>
      <c r="DR42" s="19"/>
      <c r="DS42" s="19"/>
      <c r="DT42" s="20"/>
    </row>
    <row r="43" spans="1:124" x14ac:dyDescent="0.2">
      <c r="A43" s="61" t="s">
        <v>58</v>
      </c>
      <c r="B43" s="3">
        <v>4</v>
      </c>
      <c r="C43" s="3" t="s">
        <v>13</v>
      </c>
      <c r="D43" s="26">
        <f t="shared" si="7"/>
        <v>0.25</v>
      </c>
      <c r="F43" s="6">
        <f t="shared" si="9"/>
        <v>0</v>
      </c>
      <c r="G43" s="6">
        <f t="shared" si="10"/>
        <v>0</v>
      </c>
      <c r="H43" s="20">
        <f t="shared" si="11"/>
        <v>0</v>
      </c>
      <c r="J43" s="6">
        <f t="shared" si="12"/>
        <v>0</v>
      </c>
      <c r="K43" s="6">
        <f t="shared" si="13"/>
        <v>0</v>
      </c>
      <c r="L43" s="20">
        <f t="shared" si="14"/>
        <v>0</v>
      </c>
      <c r="N43" s="6">
        <f t="shared" si="15"/>
        <v>0</v>
      </c>
      <c r="O43" s="6">
        <f t="shared" si="16"/>
        <v>0</v>
      </c>
      <c r="P43" s="20">
        <f t="shared" si="17"/>
        <v>0</v>
      </c>
      <c r="R43" s="6">
        <f t="shared" si="18"/>
        <v>0</v>
      </c>
      <c r="S43" s="6">
        <f t="shared" si="19"/>
        <v>0</v>
      </c>
      <c r="T43" s="20">
        <f t="shared" si="20"/>
        <v>0</v>
      </c>
      <c r="U43" s="6">
        <f>E$13</f>
        <v>24</v>
      </c>
      <c r="V43" s="6">
        <f t="shared" si="21"/>
        <v>1</v>
      </c>
      <c r="W43" s="6">
        <f t="shared" si="22"/>
        <v>0.25</v>
      </c>
      <c r="X43" s="20">
        <f t="shared" si="23"/>
        <v>4</v>
      </c>
      <c r="Z43" s="6">
        <f t="shared" si="24"/>
        <v>0</v>
      </c>
      <c r="AA43" s="6">
        <f t="shared" si="25"/>
        <v>0</v>
      </c>
      <c r="AB43" s="20">
        <f t="shared" si="26"/>
        <v>0</v>
      </c>
      <c r="AC43" s="6">
        <f>M$13</f>
        <v>24</v>
      </c>
      <c r="AD43" s="6">
        <f t="shared" si="27"/>
        <v>1</v>
      </c>
      <c r="AE43" s="6">
        <f t="shared" si="28"/>
        <v>0.25</v>
      </c>
      <c r="AF43" s="20">
        <f t="shared" si="29"/>
        <v>4</v>
      </c>
      <c r="AH43" s="6">
        <f t="shared" si="30"/>
        <v>0</v>
      </c>
      <c r="AI43" s="6">
        <f t="shared" si="31"/>
        <v>0</v>
      </c>
      <c r="AJ43" s="20">
        <f t="shared" si="32"/>
        <v>0</v>
      </c>
      <c r="AK43" s="6">
        <f>U$13</f>
        <v>30</v>
      </c>
      <c r="AL43" s="6">
        <f t="shared" si="42"/>
        <v>1</v>
      </c>
      <c r="AM43" s="6">
        <f t="shared" si="43"/>
        <v>0.25</v>
      </c>
      <c r="AN43" s="20">
        <f t="shared" si="44"/>
        <v>4</v>
      </c>
      <c r="AP43" s="19">
        <f t="shared" si="45"/>
        <v>0</v>
      </c>
      <c r="AQ43" s="19">
        <f t="shared" si="46"/>
        <v>0</v>
      </c>
      <c r="AR43" s="20">
        <f t="shared" si="47"/>
        <v>0</v>
      </c>
      <c r="AS43" s="6">
        <f>AC$13</f>
        <v>30</v>
      </c>
      <c r="AT43" s="19">
        <f t="shared" si="52"/>
        <v>1</v>
      </c>
      <c r="AU43" s="19">
        <f t="shared" si="53"/>
        <v>0.25</v>
      </c>
      <c r="AV43" s="20">
        <f t="shared" si="54"/>
        <v>4</v>
      </c>
      <c r="AX43" s="19"/>
      <c r="AY43" s="19"/>
      <c r="AZ43" s="20"/>
      <c r="BB43" s="19"/>
      <c r="BC43" s="19"/>
      <c r="BD43" s="20"/>
      <c r="BF43" s="19"/>
      <c r="BG43" s="19"/>
      <c r="BH43" s="20"/>
      <c r="BJ43" s="19"/>
      <c r="BK43" s="19"/>
      <c r="BL43" s="20"/>
      <c r="BN43" s="19"/>
      <c r="BO43" s="19"/>
      <c r="BP43" s="20"/>
      <c r="BR43" s="19"/>
      <c r="BS43" s="19"/>
      <c r="BT43" s="20"/>
      <c r="BV43" s="19"/>
      <c r="BW43" s="19"/>
      <c r="BX43" s="20"/>
      <c r="BZ43" s="19"/>
      <c r="CA43" s="19"/>
      <c r="CB43" s="20"/>
      <c r="CD43" s="19"/>
      <c r="CE43" s="19"/>
      <c r="CF43" s="20"/>
      <c r="CH43" s="19"/>
      <c r="CI43" s="19"/>
      <c r="CJ43" s="20"/>
      <c r="CL43" s="19"/>
      <c r="CM43" s="19"/>
      <c r="CN43" s="20"/>
      <c r="CP43" s="19"/>
      <c r="CQ43" s="19"/>
      <c r="CR43" s="20"/>
      <c r="CT43" s="19"/>
      <c r="CU43" s="19"/>
      <c r="CV43" s="20"/>
      <c r="CX43" s="19"/>
      <c r="CY43" s="19"/>
      <c r="CZ43" s="20"/>
      <c r="DB43" s="19"/>
      <c r="DC43" s="19"/>
      <c r="DD43" s="20"/>
      <c r="DF43" s="19"/>
      <c r="DG43" s="19"/>
      <c r="DH43" s="20"/>
      <c r="DJ43" s="19"/>
      <c r="DK43" s="19"/>
      <c r="DL43" s="20"/>
      <c r="DN43" s="19"/>
      <c r="DO43" s="19"/>
      <c r="DP43" s="20"/>
      <c r="DR43" s="19"/>
      <c r="DS43" s="19"/>
      <c r="DT43" s="20"/>
    </row>
    <row r="44" spans="1:124" x14ac:dyDescent="0.2">
      <c r="A44" s="61" t="s">
        <v>59</v>
      </c>
      <c r="B44" s="3">
        <v>5</v>
      </c>
      <c r="C44" s="3" t="s">
        <v>15</v>
      </c>
      <c r="D44" s="26">
        <f t="shared" si="7"/>
        <v>0.9375</v>
      </c>
      <c r="F44" s="6">
        <f t="shared" si="9"/>
        <v>0</v>
      </c>
      <c r="G44" s="6">
        <f t="shared" si="10"/>
        <v>0</v>
      </c>
      <c r="H44" s="20">
        <f t="shared" si="11"/>
        <v>0</v>
      </c>
      <c r="J44" s="6">
        <f t="shared" si="12"/>
        <v>0</v>
      </c>
      <c r="K44" s="6">
        <f t="shared" si="13"/>
        <v>0</v>
      </c>
      <c r="L44" s="20">
        <f t="shared" si="14"/>
        <v>0</v>
      </c>
      <c r="N44" s="6">
        <f t="shared" si="15"/>
        <v>0</v>
      </c>
      <c r="O44" s="6">
        <f t="shared" si="16"/>
        <v>0</v>
      </c>
      <c r="P44" s="20">
        <f t="shared" si="17"/>
        <v>0</v>
      </c>
      <c r="R44" s="6">
        <f t="shared" si="18"/>
        <v>0</v>
      </c>
      <c r="S44" s="6">
        <f t="shared" si="19"/>
        <v>0</v>
      </c>
      <c r="T44" s="20">
        <f t="shared" si="20"/>
        <v>0</v>
      </c>
      <c r="U44" s="6">
        <f t="shared" ref="U44:U46" si="59">E$13</f>
        <v>24</v>
      </c>
      <c r="V44" s="6">
        <f t="shared" si="21"/>
        <v>3</v>
      </c>
      <c r="W44" s="6">
        <f t="shared" si="22"/>
        <v>2.8125</v>
      </c>
      <c r="X44" s="20">
        <f t="shared" si="23"/>
        <v>0</v>
      </c>
      <c r="Z44" s="6">
        <f t="shared" si="24"/>
        <v>0</v>
      </c>
      <c r="AA44" s="6">
        <f t="shared" si="25"/>
        <v>0</v>
      </c>
      <c r="AB44" s="20">
        <f t="shared" si="26"/>
        <v>0</v>
      </c>
      <c r="AC44" s="6">
        <f t="shared" ref="AC44:AC46" si="60">M$13</f>
        <v>24</v>
      </c>
      <c r="AD44" s="6">
        <f t="shared" si="27"/>
        <v>3</v>
      </c>
      <c r="AE44" s="6">
        <f t="shared" si="28"/>
        <v>2.8125</v>
      </c>
      <c r="AF44" s="20">
        <f t="shared" si="29"/>
        <v>0</v>
      </c>
      <c r="AH44" s="6">
        <f t="shared" si="30"/>
        <v>0</v>
      </c>
      <c r="AI44" s="6">
        <f t="shared" si="31"/>
        <v>0</v>
      </c>
      <c r="AJ44" s="20">
        <f t="shared" si="32"/>
        <v>0</v>
      </c>
      <c r="AK44" s="6">
        <f t="shared" ref="AK44:AK46" si="61">U$13</f>
        <v>30</v>
      </c>
      <c r="AL44" s="6">
        <f t="shared" si="42"/>
        <v>4</v>
      </c>
      <c r="AM44" s="6">
        <f t="shared" si="43"/>
        <v>3.75</v>
      </c>
      <c r="AN44" s="20">
        <f t="shared" si="44"/>
        <v>0</v>
      </c>
      <c r="AP44" s="19">
        <f t="shared" si="45"/>
        <v>0</v>
      </c>
      <c r="AQ44" s="19">
        <f t="shared" si="46"/>
        <v>0</v>
      </c>
      <c r="AR44" s="20">
        <f t="shared" si="47"/>
        <v>0</v>
      </c>
      <c r="AS44" s="6">
        <f t="shared" ref="AS44:AS46" si="62">AC$13</f>
        <v>30</v>
      </c>
      <c r="AT44" s="19">
        <f t="shared" si="52"/>
        <v>4</v>
      </c>
      <c r="AU44" s="19">
        <f t="shared" si="53"/>
        <v>3.75</v>
      </c>
      <c r="AV44" s="20">
        <f t="shared" si="54"/>
        <v>0</v>
      </c>
      <c r="AX44" s="19"/>
      <c r="AY44" s="19"/>
      <c r="AZ44" s="20"/>
      <c r="BB44" s="19"/>
      <c r="BC44" s="19"/>
      <c r="BD44" s="20"/>
      <c r="BF44" s="19"/>
      <c r="BG44" s="19"/>
      <c r="BH44" s="20"/>
      <c r="BJ44" s="19"/>
      <c r="BK44" s="19"/>
      <c r="BL44" s="20"/>
      <c r="BN44" s="19"/>
      <c r="BO44" s="19"/>
      <c r="BP44" s="20"/>
      <c r="BR44" s="19"/>
      <c r="BS44" s="19"/>
      <c r="BT44" s="20"/>
      <c r="BV44" s="19"/>
      <c r="BW44" s="19"/>
      <c r="BX44" s="20"/>
      <c r="BZ44" s="19"/>
      <c r="CA44" s="19"/>
      <c r="CB44" s="20"/>
      <c r="CD44" s="19"/>
      <c r="CE44" s="19"/>
      <c r="CF44" s="20"/>
      <c r="CH44" s="19"/>
      <c r="CI44" s="19"/>
      <c r="CJ44" s="20"/>
      <c r="CL44" s="19"/>
      <c r="CM44" s="19"/>
      <c r="CN44" s="20"/>
      <c r="CP44" s="19"/>
      <c r="CQ44" s="19"/>
      <c r="CR44" s="20"/>
      <c r="CT44" s="19"/>
      <c r="CU44" s="19"/>
      <c r="CV44" s="20"/>
      <c r="CX44" s="19"/>
      <c r="CY44" s="19"/>
      <c r="CZ44" s="20"/>
      <c r="DB44" s="19"/>
      <c r="DC44" s="19"/>
      <c r="DD44" s="20"/>
      <c r="DF44" s="19"/>
      <c r="DG44" s="19"/>
      <c r="DH44" s="20"/>
      <c r="DJ44" s="19"/>
      <c r="DK44" s="19"/>
      <c r="DL44" s="20"/>
      <c r="DN44" s="19"/>
      <c r="DO44" s="19"/>
      <c r="DP44" s="20"/>
      <c r="DR44" s="19"/>
      <c r="DS44" s="19"/>
      <c r="DT44" s="20"/>
    </row>
    <row r="45" spans="1:124" x14ac:dyDescent="0.2">
      <c r="A45" s="61" t="s">
        <v>60</v>
      </c>
      <c r="B45" s="3">
        <v>2</v>
      </c>
      <c r="C45" s="3" t="s">
        <v>13</v>
      </c>
      <c r="D45" s="26">
        <f t="shared" si="7"/>
        <v>0.125</v>
      </c>
      <c r="F45" s="6">
        <f t="shared" si="9"/>
        <v>0</v>
      </c>
      <c r="G45" s="6">
        <f t="shared" si="10"/>
        <v>0</v>
      </c>
      <c r="H45" s="20">
        <f t="shared" si="11"/>
        <v>0</v>
      </c>
      <c r="J45" s="6">
        <f t="shared" si="12"/>
        <v>0</v>
      </c>
      <c r="K45" s="6">
        <f t="shared" si="13"/>
        <v>0</v>
      </c>
      <c r="L45" s="20">
        <f t="shared" si="14"/>
        <v>0</v>
      </c>
      <c r="N45" s="6">
        <f t="shared" si="15"/>
        <v>0</v>
      </c>
      <c r="O45" s="6">
        <f t="shared" si="16"/>
        <v>0</v>
      </c>
      <c r="P45" s="20">
        <f t="shared" si="17"/>
        <v>0</v>
      </c>
      <c r="R45" s="6">
        <f t="shared" si="18"/>
        <v>0</v>
      </c>
      <c r="S45" s="6">
        <f t="shared" si="19"/>
        <v>0</v>
      </c>
      <c r="T45" s="20">
        <f t="shared" si="20"/>
        <v>0</v>
      </c>
      <c r="U45" s="6">
        <f t="shared" si="59"/>
        <v>24</v>
      </c>
      <c r="V45" s="6">
        <f t="shared" si="21"/>
        <v>1</v>
      </c>
      <c r="W45" s="6">
        <f t="shared" si="22"/>
        <v>0.125</v>
      </c>
      <c r="X45" s="20">
        <f t="shared" si="23"/>
        <v>2</v>
      </c>
      <c r="Z45" s="6">
        <f t="shared" si="24"/>
        <v>0</v>
      </c>
      <c r="AA45" s="6">
        <f t="shared" si="25"/>
        <v>0</v>
      </c>
      <c r="AB45" s="20">
        <f t="shared" si="26"/>
        <v>0</v>
      </c>
      <c r="AC45" s="6">
        <f t="shared" si="60"/>
        <v>24</v>
      </c>
      <c r="AD45" s="6">
        <f t="shared" si="27"/>
        <v>1</v>
      </c>
      <c r="AE45" s="6">
        <f t="shared" si="28"/>
        <v>0.125</v>
      </c>
      <c r="AF45" s="20">
        <f t="shared" si="29"/>
        <v>2</v>
      </c>
      <c r="AH45" s="6">
        <f t="shared" si="30"/>
        <v>0</v>
      </c>
      <c r="AI45" s="6">
        <f t="shared" si="31"/>
        <v>0</v>
      </c>
      <c r="AJ45" s="20">
        <f t="shared" si="32"/>
        <v>0</v>
      </c>
      <c r="AK45" s="6">
        <f t="shared" si="61"/>
        <v>30</v>
      </c>
      <c r="AL45" s="6">
        <f t="shared" si="42"/>
        <v>1</v>
      </c>
      <c r="AM45" s="6">
        <f t="shared" si="43"/>
        <v>0.125</v>
      </c>
      <c r="AN45" s="20">
        <f t="shared" si="44"/>
        <v>2</v>
      </c>
      <c r="AP45" s="19">
        <f t="shared" si="45"/>
        <v>0</v>
      </c>
      <c r="AQ45" s="19">
        <f t="shared" si="46"/>
        <v>0</v>
      </c>
      <c r="AR45" s="20">
        <f t="shared" si="47"/>
        <v>0</v>
      </c>
      <c r="AS45" s="6">
        <f t="shared" si="62"/>
        <v>30</v>
      </c>
      <c r="AT45" s="19">
        <f t="shared" si="52"/>
        <v>1</v>
      </c>
      <c r="AU45" s="19">
        <f t="shared" si="53"/>
        <v>0.125</v>
      </c>
      <c r="AV45" s="20">
        <f t="shared" si="54"/>
        <v>2</v>
      </c>
      <c r="AX45" s="19"/>
      <c r="AY45" s="19"/>
      <c r="AZ45" s="20"/>
      <c r="BB45" s="19"/>
      <c r="BC45" s="19"/>
      <c r="BD45" s="20"/>
      <c r="BF45" s="19"/>
      <c r="BG45" s="19"/>
      <c r="BH45" s="20"/>
      <c r="BJ45" s="19"/>
      <c r="BK45" s="19"/>
      <c r="BL45" s="20"/>
      <c r="BN45" s="19"/>
      <c r="BO45" s="19"/>
      <c r="BP45" s="20"/>
      <c r="BR45" s="19"/>
      <c r="BS45" s="19"/>
      <c r="BT45" s="20"/>
      <c r="BV45" s="19"/>
      <c r="BW45" s="19"/>
      <c r="BX45" s="20"/>
      <c r="BZ45" s="19"/>
      <c r="CA45" s="19"/>
      <c r="CB45" s="20"/>
      <c r="CD45" s="19"/>
      <c r="CE45" s="19"/>
      <c r="CF45" s="20"/>
      <c r="CH45" s="19"/>
      <c r="CI45" s="19"/>
      <c r="CJ45" s="20"/>
      <c r="CL45" s="19"/>
      <c r="CM45" s="19"/>
      <c r="CN45" s="20"/>
      <c r="CP45" s="19"/>
      <c r="CQ45" s="19"/>
      <c r="CR45" s="20"/>
      <c r="CT45" s="19"/>
      <c r="CU45" s="19"/>
      <c r="CV45" s="20"/>
      <c r="CX45" s="19"/>
      <c r="CY45" s="19"/>
      <c r="CZ45" s="20"/>
      <c r="DB45" s="19"/>
      <c r="DC45" s="19"/>
      <c r="DD45" s="20"/>
      <c r="DF45" s="19"/>
      <c r="DG45" s="19"/>
      <c r="DH45" s="20"/>
      <c r="DJ45" s="19"/>
      <c r="DK45" s="19"/>
      <c r="DL45" s="20"/>
      <c r="DN45" s="19"/>
      <c r="DO45" s="19"/>
      <c r="DP45" s="20"/>
      <c r="DR45" s="19"/>
      <c r="DS45" s="19"/>
      <c r="DT45" s="20"/>
    </row>
    <row r="46" spans="1:124" x14ac:dyDescent="0.2">
      <c r="A46" s="61" t="s">
        <v>61</v>
      </c>
      <c r="B46" s="3">
        <v>3</v>
      </c>
      <c r="C46" s="3" t="s">
        <v>15</v>
      </c>
      <c r="D46" s="26">
        <f t="shared" si="7"/>
        <v>0.5625</v>
      </c>
      <c r="F46" s="6">
        <f t="shared" si="9"/>
        <v>0</v>
      </c>
      <c r="G46" s="6">
        <f t="shared" si="10"/>
        <v>0</v>
      </c>
      <c r="H46" s="20">
        <f t="shared" si="11"/>
        <v>0</v>
      </c>
      <c r="J46" s="6">
        <f t="shared" si="12"/>
        <v>0</v>
      </c>
      <c r="K46" s="6">
        <f t="shared" si="13"/>
        <v>0</v>
      </c>
      <c r="L46" s="20">
        <f t="shared" si="14"/>
        <v>0</v>
      </c>
      <c r="N46" s="6">
        <f t="shared" si="15"/>
        <v>0</v>
      </c>
      <c r="O46" s="6">
        <f t="shared" si="16"/>
        <v>0</v>
      </c>
      <c r="P46" s="20">
        <f t="shared" si="17"/>
        <v>0</v>
      </c>
      <c r="R46" s="6">
        <f t="shared" si="18"/>
        <v>0</v>
      </c>
      <c r="S46" s="6">
        <f t="shared" si="19"/>
        <v>0</v>
      </c>
      <c r="T46" s="20">
        <f t="shared" si="20"/>
        <v>0</v>
      </c>
      <c r="U46" s="6">
        <f t="shared" si="59"/>
        <v>24</v>
      </c>
      <c r="V46" s="6">
        <f t="shared" si="21"/>
        <v>3</v>
      </c>
      <c r="W46" s="6">
        <f t="shared" si="22"/>
        <v>1.6875</v>
      </c>
      <c r="X46" s="20">
        <f t="shared" si="23"/>
        <v>0</v>
      </c>
      <c r="Z46" s="6">
        <f t="shared" si="24"/>
        <v>0</v>
      </c>
      <c r="AA46" s="6">
        <f t="shared" si="25"/>
        <v>0</v>
      </c>
      <c r="AB46" s="20">
        <f t="shared" si="26"/>
        <v>0</v>
      </c>
      <c r="AC46" s="6">
        <f t="shared" si="60"/>
        <v>24</v>
      </c>
      <c r="AD46" s="6">
        <f t="shared" si="27"/>
        <v>3</v>
      </c>
      <c r="AE46" s="6">
        <f t="shared" si="28"/>
        <v>1.6875</v>
      </c>
      <c r="AF46" s="20">
        <f t="shared" si="29"/>
        <v>0</v>
      </c>
      <c r="AH46" s="6">
        <f t="shared" si="30"/>
        <v>0</v>
      </c>
      <c r="AI46" s="6">
        <f t="shared" si="31"/>
        <v>0</v>
      </c>
      <c r="AJ46" s="20">
        <f t="shared" si="32"/>
        <v>0</v>
      </c>
      <c r="AK46" s="6">
        <f t="shared" si="61"/>
        <v>30</v>
      </c>
      <c r="AL46" s="6">
        <f t="shared" si="42"/>
        <v>4</v>
      </c>
      <c r="AM46" s="6">
        <f t="shared" si="43"/>
        <v>2.25</v>
      </c>
      <c r="AN46" s="20">
        <f t="shared" si="44"/>
        <v>0</v>
      </c>
      <c r="AP46" s="19">
        <f t="shared" si="45"/>
        <v>0</v>
      </c>
      <c r="AQ46" s="19">
        <f t="shared" si="46"/>
        <v>0</v>
      </c>
      <c r="AR46" s="20">
        <f t="shared" si="47"/>
        <v>0</v>
      </c>
      <c r="AS46" s="6">
        <f t="shared" si="62"/>
        <v>30</v>
      </c>
      <c r="AT46" s="19">
        <f t="shared" si="52"/>
        <v>4</v>
      </c>
      <c r="AU46" s="19">
        <f t="shared" si="53"/>
        <v>2.25</v>
      </c>
      <c r="AV46" s="20">
        <f t="shared" si="54"/>
        <v>0</v>
      </c>
      <c r="AX46" s="19"/>
      <c r="AY46" s="19"/>
      <c r="AZ46" s="20"/>
      <c r="BB46" s="19"/>
      <c r="BC46" s="19"/>
      <c r="BD46" s="20"/>
      <c r="BF46" s="19"/>
      <c r="BG46" s="19"/>
      <c r="BH46" s="20"/>
      <c r="BJ46" s="19"/>
      <c r="BK46" s="19"/>
      <c r="BL46" s="20"/>
      <c r="BN46" s="19"/>
      <c r="BO46" s="19"/>
      <c r="BP46" s="20"/>
      <c r="BR46" s="19"/>
      <c r="BS46" s="19"/>
      <c r="BT46" s="20"/>
      <c r="BV46" s="19"/>
      <c r="BW46" s="19"/>
      <c r="BX46" s="20"/>
      <c r="BZ46" s="19"/>
      <c r="CA46" s="19"/>
      <c r="CB46" s="20"/>
      <c r="CD46" s="19"/>
      <c r="CE46" s="19"/>
      <c r="CF46" s="20"/>
      <c r="CH46" s="19"/>
      <c r="CI46" s="19"/>
      <c r="CJ46" s="20"/>
      <c r="CL46" s="19"/>
      <c r="CM46" s="19"/>
      <c r="CN46" s="20"/>
      <c r="CP46" s="19"/>
      <c r="CQ46" s="19"/>
      <c r="CR46" s="20"/>
      <c r="CT46" s="19"/>
      <c r="CU46" s="19"/>
      <c r="CV46" s="20"/>
      <c r="CX46" s="19"/>
      <c r="CY46" s="19"/>
      <c r="CZ46" s="20"/>
      <c r="DB46" s="19"/>
      <c r="DC46" s="19"/>
      <c r="DD46" s="20"/>
      <c r="DF46" s="19"/>
      <c r="DG46" s="19"/>
      <c r="DH46" s="20"/>
      <c r="DJ46" s="19"/>
      <c r="DK46" s="19"/>
      <c r="DL46" s="20"/>
      <c r="DN46" s="19"/>
      <c r="DO46" s="19"/>
      <c r="DP46" s="20"/>
      <c r="DR46" s="19"/>
      <c r="DS46" s="19"/>
      <c r="DT46" s="20"/>
    </row>
    <row r="47" spans="1:124" x14ac:dyDescent="0.2">
      <c r="A47" s="61" t="s">
        <v>62</v>
      </c>
      <c r="B47" s="3">
        <v>2</v>
      </c>
      <c r="C47" s="3" t="s">
        <v>13</v>
      </c>
      <c r="D47" s="26">
        <f t="shared" si="7"/>
        <v>0.125</v>
      </c>
      <c r="F47" s="6">
        <f t="shared" si="9"/>
        <v>0</v>
      </c>
      <c r="G47" s="6">
        <f t="shared" si="10"/>
        <v>0</v>
      </c>
      <c r="H47" s="20">
        <f t="shared" si="11"/>
        <v>0</v>
      </c>
      <c r="J47" s="6">
        <f t="shared" si="12"/>
        <v>0</v>
      </c>
      <c r="K47" s="6">
        <f t="shared" si="13"/>
        <v>0</v>
      </c>
      <c r="L47" s="20">
        <f t="shared" si="14"/>
        <v>0</v>
      </c>
      <c r="N47" s="6">
        <f t="shared" si="15"/>
        <v>0</v>
      </c>
      <c r="O47" s="6">
        <f t="shared" si="16"/>
        <v>0</v>
      </c>
      <c r="P47" s="20">
        <f t="shared" si="17"/>
        <v>0</v>
      </c>
      <c r="R47" s="6">
        <f t="shared" si="18"/>
        <v>0</v>
      </c>
      <c r="S47" s="6">
        <f t="shared" si="19"/>
        <v>0</v>
      </c>
      <c r="T47" s="20">
        <f t="shared" si="20"/>
        <v>0</v>
      </c>
      <c r="V47" s="6">
        <f t="shared" si="21"/>
        <v>0</v>
      </c>
      <c r="W47" s="6">
        <f t="shared" si="22"/>
        <v>0</v>
      </c>
      <c r="X47" s="20">
        <f t="shared" si="23"/>
        <v>0</v>
      </c>
      <c r="Y47" s="6">
        <f>E$13</f>
        <v>24</v>
      </c>
      <c r="Z47" s="6">
        <f t="shared" si="24"/>
        <v>1</v>
      </c>
      <c r="AA47" s="6">
        <f t="shared" si="25"/>
        <v>0.125</v>
      </c>
      <c r="AB47" s="20">
        <f t="shared" si="26"/>
        <v>2</v>
      </c>
      <c r="AD47" s="6">
        <f t="shared" si="27"/>
        <v>0</v>
      </c>
      <c r="AE47" s="6">
        <f t="shared" si="28"/>
        <v>0</v>
      </c>
      <c r="AF47" s="20">
        <f t="shared" si="29"/>
        <v>0</v>
      </c>
      <c r="AG47" s="6">
        <f>M$13</f>
        <v>24</v>
      </c>
      <c r="AH47" s="6">
        <f t="shared" si="30"/>
        <v>1</v>
      </c>
      <c r="AI47" s="6">
        <f t="shared" si="31"/>
        <v>0.125</v>
      </c>
      <c r="AJ47" s="20">
        <f t="shared" si="32"/>
        <v>2</v>
      </c>
      <c r="AL47" s="6">
        <f t="shared" si="42"/>
        <v>0</v>
      </c>
      <c r="AM47" s="6">
        <f t="shared" si="43"/>
        <v>0</v>
      </c>
      <c r="AN47" s="20">
        <f t="shared" si="44"/>
        <v>0</v>
      </c>
      <c r="AO47" s="6">
        <f>U$13</f>
        <v>30</v>
      </c>
      <c r="AP47" s="19">
        <f t="shared" si="45"/>
        <v>1</v>
      </c>
      <c r="AQ47" s="19">
        <f t="shared" si="46"/>
        <v>0.125</v>
      </c>
      <c r="AR47" s="20">
        <f t="shared" si="47"/>
        <v>2</v>
      </c>
      <c r="AT47" s="19">
        <f t="shared" si="52"/>
        <v>0</v>
      </c>
      <c r="AU47" s="19">
        <f t="shared" si="53"/>
        <v>0</v>
      </c>
      <c r="AV47" s="20">
        <f t="shared" si="54"/>
        <v>0</v>
      </c>
      <c r="AW47" s="6">
        <f>AC$13</f>
        <v>30</v>
      </c>
      <c r="AX47" s="19">
        <f t="shared" ref="AX47:AX54" si="63">ROUNDUP(IF($C47="C",AW47/$B$5,IF($C47="L",AW47/$B$7,IF($C47="P",AW47/$B$6,0))),0)</f>
        <v>1</v>
      </c>
      <c r="AY47" s="19">
        <f t="shared" ref="AY47:AY54" si="64">AX47*$D47</f>
        <v>0.125</v>
      </c>
      <c r="AZ47" s="20">
        <f t="shared" ref="AZ47:AZ54" si="65">IF($C47="C",$B47*ROUNDUP(AW47/$B$5,0),IF($C47="L",2*$B47*ROUNDUP(AW47/$B$8,0),0))</f>
        <v>2</v>
      </c>
      <c r="BB47" s="19">
        <f t="shared" ref="BB47:BB54" si="66">ROUNDUP(IF($C47="C",BA47/$B$5,IF($C47="L",BA47/$B$7,IF($C47="P",BA47/$B$6,0))),0)</f>
        <v>0</v>
      </c>
      <c r="BC47" s="19">
        <f t="shared" ref="BC47:BC54" si="67">BB47*$D47</f>
        <v>0</v>
      </c>
      <c r="BD47" s="20">
        <f t="shared" ref="BD47:BD54" si="68">IF($C47="C",$B47*ROUNDUP(BA47/$B$5,0),IF($C47="L",2*$B47*ROUNDUP(BA47/$B$8,0),0))</f>
        <v>0</v>
      </c>
      <c r="BE47" s="6">
        <f>AK$13</f>
        <v>30</v>
      </c>
      <c r="BF47" s="19">
        <f t="shared" ref="BF47:BF54" si="69">ROUNDUP(IF($C47="C",BE47/$B$5,IF($C47="L",BE47/$B$7,IF($C47="P",BE47/$B$6,0))),0)</f>
        <v>1</v>
      </c>
      <c r="BG47" s="19">
        <f t="shared" ref="BG47:BG54" si="70">BF47*$D47</f>
        <v>0.125</v>
      </c>
      <c r="BH47" s="20">
        <f t="shared" ref="BH47:BH54" si="71">IF($C47="C",$B47*ROUNDUP(BE47/$B$5,0),IF($C47="L",2*$B47*ROUNDUP(BE47/$B$8,0),0))</f>
        <v>2</v>
      </c>
      <c r="BJ47" s="19">
        <f t="shared" ref="BJ47:BJ54" si="72">ROUNDUP(IF($C47="C",BI47/$B$5,IF($C47="L",BI47/$B$7,IF($C47="P",BI47/$B$6,0))),0)</f>
        <v>0</v>
      </c>
      <c r="BK47" s="19">
        <f t="shared" ref="BK47:BK54" si="73">BJ47*$D47</f>
        <v>0</v>
      </c>
      <c r="BL47" s="20">
        <f t="shared" ref="BL47:BL54" si="74">IF($C47="C",$B47*ROUNDUP(BI47/$B$5,0),IF($C47="L",2*$B47*ROUNDUP(BI47/$B$8,0),0))</f>
        <v>0</v>
      </c>
      <c r="BM47" s="6">
        <f>AS$13</f>
        <v>40</v>
      </c>
      <c r="BN47" s="19">
        <f t="shared" ref="BN47:BN54" si="75">ROUNDUP(IF($C47="C",BM47/$B$5,IF($C47="L",BM47/$B$7,IF($C47="P",BM47/$B$6,0))),0)</f>
        <v>1</v>
      </c>
      <c r="BO47" s="19">
        <f t="shared" ref="BO47:BO54" si="76">BN47*$D47</f>
        <v>0.125</v>
      </c>
      <c r="BP47" s="20">
        <f t="shared" ref="BP47:BP54" si="77">IF($C47="C",$B47*ROUNDUP(BM47/$B$5,0),IF($C47="L",2*$B47*ROUNDUP(BM47/$B$8,0),0))</f>
        <v>2</v>
      </c>
      <c r="BR47" s="19">
        <f t="shared" ref="BR47:BR54" si="78">ROUNDUP(IF($C47="C",BQ47/$B$5,IF($C47="L",BQ47/$B$7,IF($C47="P",BQ47/$B$6,0))),0)</f>
        <v>0</v>
      </c>
      <c r="BS47" s="19">
        <f t="shared" ref="BS47:BS54" si="79">BR47*$D47</f>
        <v>0</v>
      </c>
      <c r="BT47" s="20">
        <f t="shared" ref="BT47:BT54" si="80">IF($C47="C",$B47*ROUNDUP(BQ47/$B$5,0),IF($C47="L",2*$B47*ROUNDUP(BQ47/$B$8,0),0))</f>
        <v>0</v>
      </c>
      <c r="BU47" s="6">
        <f>BA$13</f>
        <v>40</v>
      </c>
      <c r="BV47" s="19">
        <f t="shared" ref="BV47:BV54" si="81">ROUNDUP(IF($C47="C",BU47/$B$5,IF($C47="L",BU47/$B$7,IF($C47="P",BU47/$B$6,0))),0)</f>
        <v>1</v>
      </c>
      <c r="BW47" s="19">
        <f t="shared" ref="BW47:BW54" si="82">BV47*$D47</f>
        <v>0.125</v>
      </c>
      <c r="BX47" s="20">
        <f t="shared" ref="BX47:BX54" si="83">IF($C47="C",$B47*ROUNDUP(BU47/$B$5,0),IF($C47="L",2*$B47*ROUNDUP(BU47/$B$8,0),0))</f>
        <v>2</v>
      </c>
      <c r="BZ47" s="19">
        <f t="shared" ref="BZ47:BZ54" si="84">ROUNDUP(IF($C47="C",BY47/$B$5,IF($C47="L",BY47/$B$7,IF($C47="P",BY47/$B$6,0))),0)</f>
        <v>0</v>
      </c>
      <c r="CA47" s="19">
        <f t="shared" ref="CA47:CA54" si="85">BZ47*$D47</f>
        <v>0</v>
      </c>
      <c r="CB47" s="20">
        <f t="shared" ref="CB47:CB54" si="86">IF($C47="C",$B47*ROUNDUP(BY47/$B$5,0),IF($C47="L",2*$B47*ROUNDUP(BY47/$B$8,0),0))</f>
        <v>0</v>
      </c>
      <c r="CC47" s="6">
        <f>BI$13</f>
        <v>40</v>
      </c>
      <c r="CD47" s="19">
        <f t="shared" ref="CD47:CD54" si="87">ROUNDUP(IF($C47="C",CC47/$B$5,IF($C47="L",CC47/$B$7,IF($C47="P",CC47/$B$6,0))),0)</f>
        <v>1</v>
      </c>
      <c r="CE47" s="19">
        <f t="shared" ref="CE47:CE54" si="88">CD47*$D47</f>
        <v>0.125</v>
      </c>
      <c r="CF47" s="20">
        <f t="shared" ref="CF47:CF54" si="89">IF($C47="C",$B47*ROUNDUP(CC47/$B$5,0),IF($C47="L",2*$B47*ROUNDUP(CC47/$B$8,0),0))</f>
        <v>2</v>
      </c>
      <c r="CH47" s="19">
        <f t="shared" ref="CH47:CH54" si="90">ROUNDUP(IF($C47="C",CG47/$B$5,IF($C47="L",CG47/$B$7,IF($C47="P",CG47/$B$6,0))),0)</f>
        <v>0</v>
      </c>
      <c r="CI47" s="19">
        <f t="shared" ref="CI47:CI54" si="91">CH47*$D47</f>
        <v>0</v>
      </c>
      <c r="CJ47" s="20">
        <f t="shared" ref="CJ47:CJ54" si="92">IF($C47="C",$B47*ROUNDUP(CG47/$B$5,0),IF($C47="L",2*$B47*ROUNDUP(CG47/$B$8,0),0))</f>
        <v>0</v>
      </c>
      <c r="CK47" s="6">
        <f>BQ$13</f>
        <v>40</v>
      </c>
      <c r="CL47" s="19">
        <f t="shared" ref="CL47:CL54" si="93">ROUNDUP(IF($C47="C",CK47/$B$5,IF($C47="L",CK47/$B$7,IF($C47="P",CK47/$B$6,0))),0)</f>
        <v>1</v>
      </c>
      <c r="CM47" s="19">
        <f t="shared" ref="CM47:CM54" si="94">CL47*$D47</f>
        <v>0.125</v>
      </c>
      <c r="CN47" s="20">
        <f t="shared" ref="CN47:CN54" si="95">IF($C47="C",$B47*ROUNDUP(CK47/$B$5,0),IF($C47="L",2*$B47*ROUNDUP(CK47/$B$8,0),0))</f>
        <v>2</v>
      </c>
      <c r="CP47" s="19">
        <f t="shared" ref="CP47:CP54" si="96">ROUNDUP(IF($C47="C",CO47/$B$5,IF($C47="L",CO47/$B$7,IF($C47="P",CO47/$B$6,0))),0)</f>
        <v>0</v>
      </c>
      <c r="CQ47" s="19">
        <f t="shared" ref="CQ47:CQ54" si="97">CP47*$D47</f>
        <v>0</v>
      </c>
      <c r="CR47" s="20">
        <f t="shared" ref="CR47:CR54" si="98">IF($C47="C",$B47*ROUNDUP(CO47/$B$5,0),IF($C47="L",2*$B47*ROUNDUP(CO47/$B$8,0),0))</f>
        <v>0</v>
      </c>
      <c r="CS47" s="6">
        <f>BY$13</f>
        <v>40</v>
      </c>
      <c r="CT47" s="19">
        <f t="shared" ref="CT47:CT54" si="99">ROUNDUP(IF($C47="C",CS47/$B$5,IF($C47="L",CS47/$B$7,IF($C47="P",CS47/$B$6,0))),0)</f>
        <v>1</v>
      </c>
      <c r="CU47" s="19">
        <f t="shared" ref="CU47:CU54" si="100">CT47*$D47</f>
        <v>0.125</v>
      </c>
      <c r="CV47" s="20">
        <f t="shared" ref="CV47:CV54" si="101">IF($C47="C",$B47*ROUNDUP(CS47/$B$5,0),IF($C47="L",2*$B47*ROUNDUP(CS47/$B$8,0),0))</f>
        <v>2</v>
      </c>
      <c r="CX47" s="19">
        <f t="shared" ref="CX47:CX54" si="102">ROUNDUP(IF($C47="C",CW47/$B$5,IF($C47="L",CW47/$B$7,IF($C47="P",CW47/$B$6,0))),0)</f>
        <v>0</v>
      </c>
      <c r="CY47" s="19">
        <f t="shared" ref="CY47:CY54" si="103">CX47*$D47</f>
        <v>0</v>
      </c>
      <c r="CZ47" s="20">
        <f t="shared" ref="CZ47:CZ54" si="104">IF($C47="C",$B47*ROUNDUP(CW47/$B$5,0),IF($C47="L",2*$B47*ROUNDUP(CW47/$B$8,0),0))</f>
        <v>0</v>
      </c>
      <c r="DA47" s="6">
        <f>CG$13</f>
        <v>40</v>
      </c>
      <c r="DB47" s="19">
        <f t="shared" ref="DB47:DB54" si="105">ROUNDUP(IF($C47="C",DA47/$B$5,IF($C47="L",DA47/$B$7,IF($C47="P",DA47/$B$6,0))),0)</f>
        <v>1</v>
      </c>
      <c r="DC47" s="19">
        <f t="shared" ref="DC47:DC54" si="106">DB47*$D47</f>
        <v>0.125</v>
      </c>
      <c r="DD47" s="20">
        <f t="shared" ref="DD47:DD54" si="107">IF($C47="C",$B47*ROUNDUP(DA47/$B$5,0),IF($C47="L",2*$B47*ROUNDUP(DA47/$B$8,0),0))</f>
        <v>2</v>
      </c>
      <c r="DF47" s="19">
        <f t="shared" ref="DF47:DF54" si="108">ROUNDUP(IF($C47="C",DE47/$B$5,IF($C47="L",DE47/$B$7,IF($C47="P",DE47/$B$6,0))),0)</f>
        <v>0</v>
      </c>
      <c r="DG47" s="19">
        <f t="shared" ref="DG47:DG54" si="109">DF47*$D47</f>
        <v>0</v>
      </c>
      <c r="DH47" s="20">
        <f t="shared" ref="DH47:DH54" si="110">IF($C47="C",$B47*ROUNDUP(DE47/$B$5,0),IF($C47="L",2*$B47*ROUNDUP(DE47/$B$8,0),0))</f>
        <v>0</v>
      </c>
      <c r="DI47" s="6">
        <f>CO$13</f>
        <v>40</v>
      </c>
      <c r="DJ47" s="19">
        <f t="shared" ref="DJ47:DJ54" si="111">ROUNDUP(IF($C47="C",DI47/$B$5,IF($C47="L",DI47/$B$7,IF($C47="P",DI47/$B$6,0))),0)</f>
        <v>1</v>
      </c>
      <c r="DK47" s="19">
        <f t="shared" ref="DK47:DK54" si="112">DJ47*$D47</f>
        <v>0.125</v>
      </c>
      <c r="DL47" s="20">
        <f t="shared" ref="DL47:DL54" si="113">IF($C47="C",$B47*ROUNDUP(DI47/$B$5,0),IF($C47="L",2*$B47*ROUNDUP(DI47/$B$8,0),0))</f>
        <v>2</v>
      </c>
      <c r="DN47" s="19">
        <f t="shared" ref="DN47:DN54" si="114">ROUNDUP(IF($C47="C",DM47/$B$5,IF($C47="L",DM47/$B$7,IF($C47="P",DM47/$B$6,0))),0)</f>
        <v>0</v>
      </c>
      <c r="DO47" s="19">
        <f t="shared" ref="DO47:DO54" si="115">DN47*$D47</f>
        <v>0</v>
      </c>
      <c r="DP47" s="20">
        <f t="shared" ref="DP47:DP54" si="116">IF($C47="C",$B47*ROUNDUP(DM47/$B$5,0),IF($C47="L",2*$B47*ROUNDUP(DM47/$B$8,0),0))</f>
        <v>0</v>
      </c>
      <c r="DQ47" s="6">
        <f>CW$13</f>
        <v>40</v>
      </c>
      <c r="DR47" s="19">
        <f t="shared" ref="DR47:DR54" si="117">ROUNDUP(IF($C47="C",DQ47/$B$5,IF($C47="L",DQ47/$B$7,IF($C47="P",DQ47/$B$6,0))),0)</f>
        <v>1</v>
      </c>
      <c r="DS47" s="19">
        <f t="shared" ref="DS47:DS54" si="118">DR47*$D47</f>
        <v>0.125</v>
      </c>
      <c r="DT47" s="20">
        <f t="shared" ref="DT47:DT54" si="119">IF($C47="C",$B47*ROUNDUP(DQ47/$B$5,0),IF($C47="L",2*$B47*ROUNDUP(DQ47/$B$8,0),0))</f>
        <v>2</v>
      </c>
    </row>
    <row r="48" spans="1:124" x14ac:dyDescent="0.2">
      <c r="A48" s="61" t="s">
        <v>63</v>
      </c>
      <c r="B48" s="3">
        <v>3</v>
      </c>
      <c r="C48" s="3" t="s">
        <v>15</v>
      </c>
      <c r="D48" s="26">
        <f t="shared" si="7"/>
        <v>0.5625</v>
      </c>
      <c r="F48" s="6">
        <f t="shared" si="9"/>
        <v>0</v>
      </c>
      <c r="G48" s="6">
        <f t="shared" si="10"/>
        <v>0</v>
      </c>
      <c r="H48" s="20">
        <f t="shared" si="11"/>
        <v>0</v>
      </c>
      <c r="J48" s="6">
        <f t="shared" si="12"/>
        <v>0</v>
      </c>
      <c r="K48" s="6">
        <f t="shared" si="13"/>
        <v>0</v>
      </c>
      <c r="L48" s="20">
        <f t="shared" si="14"/>
        <v>0</v>
      </c>
      <c r="N48" s="6">
        <f t="shared" si="15"/>
        <v>0</v>
      </c>
      <c r="O48" s="6">
        <f t="shared" si="16"/>
        <v>0</v>
      </c>
      <c r="P48" s="20">
        <f t="shared" si="17"/>
        <v>0</v>
      </c>
      <c r="R48" s="6">
        <f t="shared" si="18"/>
        <v>0</v>
      </c>
      <c r="S48" s="6">
        <f t="shared" si="19"/>
        <v>0</v>
      </c>
      <c r="T48" s="20">
        <f t="shared" si="20"/>
        <v>0</v>
      </c>
      <c r="V48" s="6">
        <f t="shared" si="21"/>
        <v>0</v>
      </c>
      <c r="W48" s="6">
        <f t="shared" si="22"/>
        <v>0</v>
      </c>
      <c r="X48" s="20">
        <f t="shared" si="23"/>
        <v>0</v>
      </c>
      <c r="Y48" s="6">
        <f t="shared" ref="Y48:Y50" si="120">E$13</f>
        <v>24</v>
      </c>
      <c r="Z48" s="6">
        <f t="shared" si="24"/>
        <v>3</v>
      </c>
      <c r="AA48" s="6">
        <f t="shared" si="25"/>
        <v>1.6875</v>
      </c>
      <c r="AB48" s="20">
        <f t="shared" si="26"/>
        <v>0</v>
      </c>
      <c r="AD48" s="6">
        <f t="shared" si="27"/>
        <v>0</v>
      </c>
      <c r="AE48" s="6">
        <f t="shared" si="28"/>
        <v>0</v>
      </c>
      <c r="AF48" s="20">
        <f t="shared" si="29"/>
        <v>0</v>
      </c>
      <c r="AG48" s="6">
        <f t="shared" ref="AG48:AG50" si="121">M$13</f>
        <v>24</v>
      </c>
      <c r="AH48" s="6">
        <f t="shared" si="30"/>
        <v>3</v>
      </c>
      <c r="AI48" s="6">
        <f t="shared" si="31"/>
        <v>1.6875</v>
      </c>
      <c r="AJ48" s="20">
        <f t="shared" si="32"/>
        <v>0</v>
      </c>
      <c r="AL48" s="6">
        <f t="shared" si="42"/>
        <v>0</v>
      </c>
      <c r="AM48" s="6">
        <f t="shared" si="43"/>
        <v>0</v>
      </c>
      <c r="AN48" s="20">
        <f t="shared" si="44"/>
        <v>0</v>
      </c>
      <c r="AO48" s="6">
        <f t="shared" ref="AO48:AO50" si="122">U$13</f>
        <v>30</v>
      </c>
      <c r="AP48" s="19">
        <f t="shared" si="45"/>
        <v>4</v>
      </c>
      <c r="AQ48" s="19">
        <f t="shared" si="46"/>
        <v>2.25</v>
      </c>
      <c r="AR48" s="20">
        <f t="shared" si="47"/>
        <v>0</v>
      </c>
      <c r="AT48" s="19">
        <f t="shared" si="52"/>
        <v>0</v>
      </c>
      <c r="AU48" s="19">
        <f t="shared" si="53"/>
        <v>0</v>
      </c>
      <c r="AV48" s="20">
        <f t="shared" si="54"/>
        <v>0</v>
      </c>
      <c r="AW48" s="6">
        <f t="shared" ref="AW48:AW50" si="123">AC$13</f>
        <v>30</v>
      </c>
      <c r="AX48" s="19">
        <f t="shared" si="63"/>
        <v>4</v>
      </c>
      <c r="AY48" s="19">
        <f t="shared" si="64"/>
        <v>2.25</v>
      </c>
      <c r="AZ48" s="20">
        <f t="shared" si="65"/>
        <v>0</v>
      </c>
      <c r="BB48" s="19">
        <f t="shared" si="66"/>
        <v>0</v>
      </c>
      <c r="BC48" s="19">
        <f t="shared" si="67"/>
        <v>0</v>
      </c>
      <c r="BD48" s="20">
        <f t="shared" si="68"/>
        <v>0</v>
      </c>
      <c r="BE48" s="6">
        <f t="shared" ref="BE48:BE50" si="124">AK$13</f>
        <v>30</v>
      </c>
      <c r="BF48" s="19">
        <f t="shared" si="69"/>
        <v>4</v>
      </c>
      <c r="BG48" s="19">
        <f t="shared" si="70"/>
        <v>2.25</v>
      </c>
      <c r="BH48" s="20">
        <f t="shared" si="71"/>
        <v>0</v>
      </c>
      <c r="BJ48" s="19">
        <f t="shared" si="72"/>
        <v>0</v>
      </c>
      <c r="BK48" s="19">
        <f t="shared" si="73"/>
        <v>0</v>
      </c>
      <c r="BL48" s="20">
        <f t="shared" si="74"/>
        <v>0</v>
      </c>
      <c r="BM48" s="6">
        <f t="shared" ref="BM48:BM50" si="125">AS$13</f>
        <v>40</v>
      </c>
      <c r="BN48" s="19">
        <f t="shared" si="75"/>
        <v>5</v>
      </c>
      <c r="BO48" s="19">
        <f t="shared" si="76"/>
        <v>2.8125</v>
      </c>
      <c r="BP48" s="20">
        <f t="shared" si="77"/>
        <v>0</v>
      </c>
      <c r="BR48" s="19">
        <f t="shared" si="78"/>
        <v>0</v>
      </c>
      <c r="BS48" s="19">
        <f t="shared" si="79"/>
        <v>0</v>
      </c>
      <c r="BT48" s="20">
        <f t="shared" si="80"/>
        <v>0</v>
      </c>
      <c r="BU48" s="6">
        <f t="shared" ref="BU48:BU50" si="126">BA$13</f>
        <v>40</v>
      </c>
      <c r="BV48" s="19">
        <f t="shared" si="81"/>
        <v>5</v>
      </c>
      <c r="BW48" s="19">
        <f t="shared" si="82"/>
        <v>2.8125</v>
      </c>
      <c r="BX48" s="20">
        <f t="shared" si="83"/>
        <v>0</v>
      </c>
      <c r="BZ48" s="19">
        <f t="shared" si="84"/>
        <v>0</v>
      </c>
      <c r="CA48" s="19">
        <f t="shared" si="85"/>
        <v>0</v>
      </c>
      <c r="CB48" s="20">
        <f t="shared" si="86"/>
        <v>0</v>
      </c>
      <c r="CC48" s="6">
        <f t="shared" ref="CC48:CC50" si="127">BI$13</f>
        <v>40</v>
      </c>
      <c r="CD48" s="19">
        <f t="shared" si="87"/>
        <v>5</v>
      </c>
      <c r="CE48" s="19">
        <f t="shared" si="88"/>
        <v>2.8125</v>
      </c>
      <c r="CF48" s="20">
        <f t="shared" si="89"/>
        <v>0</v>
      </c>
      <c r="CH48" s="19">
        <f t="shared" si="90"/>
        <v>0</v>
      </c>
      <c r="CI48" s="19">
        <f t="shared" si="91"/>
        <v>0</v>
      </c>
      <c r="CJ48" s="20">
        <f t="shared" si="92"/>
        <v>0</v>
      </c>
      <c r="CK48" s="6">
        <f t="shared" ref="CK48:CK50" si="128">BQ$13</f>
        <v>40</v>
      </c>
      <c r="CL48" s="19">
        <f t="shared" si="93"/>
        <v>5</v>
      </c>
      <c r="CM48" s="19">
        <f t="shared" si="94"/>
        <v>2.8125</v>
      </c>
      <c r="CN48" s="20">
        <f t="shared" si="95"/>
        <v>0</v>
      </c>
      <c r="CP48" s="19">
        <f t="shared" si="96"/>
        <v>0</v>
      </c>
      <c r="CQ48" s="19">
        <f t="shared" si="97"/>
        <v>0</v>
      </c>
      <c r="CR48" s="20">
        <f t="shared" si="98"/>
        <v>0</v>
      </c>
      <c r="CS48" s="6">
        <f t="shared" ref="CS48:CS50" si="129">BY$13</f>
        <v>40</v>
      </c>
      <c r="CT48" s="19">
        <f t="shared" si="99"/>
        <v>5</v>
      </c>
      <c r="CU48" s="19">
        <f t="shared" si="100"/>
        <v>2.8125</v>
      </c>
      <c r="CV48" s="20">
        <f t="shared" si="101"/>
        <v>0</v>
      </c>
      <c r="CX48" s="19">
        <f t="shared" si="102"/>
        <v>0</v>
      </c>
      <c r="CY48" s="19">
        <f t="shared" si="103"/>
        <v>0</v>
      </c>
      <c r="CZ48" s="20">
        <f t="shared" si="104"/>
        <v>0</v>
      </c>
      <c r="DA48" s="6">
        <f t="shared" ref="DA48:DA50" si="130">CG$13</f>
        <v>40</v>
      </c>
      <c r="DB48" s="19">
        <f t="shared" si="105"/>
        <v>5</v>
      </c>
      <c r="DC48" s="19">
        <f t="shared" si="106"/>
        <v>2.8125</v>
      </c>
      <c r="DD48" s="20">
        <f t="shared" si="107"/>
        <v>0</v>
      </c>
      <c r="DF48" s="19">
        <f t="shared" si="108"/>
        <v>0</v>
      </c>
      <c r="DG48" s="19">
        <f t="shared" si="109"/>
        <v>0</v>
      </c>
      <c r="DH48" s="20">
        <f t="shared" si="110"/>
        <v>0</v>
      </c>
      <c r="DI48" s="6">
        <f t="shared" ref="DI48:DI50" si="131">CO$13</f>
        <v>40</v>
      </c>
      <c r="DJ48" s="19">
        <f t="shared" si="111"/>
        <v>5</v>
      </c>
      <c r="DK48" s="19">
        <f t="shared" si="112"/>
        <v>2.8125</v>
      </c>
      <c r="DL48" s="20">
        <f t="shared" si="113"/>
        <v>0</v>
      </c>
      <c r="DN48" s="19">
        <f t="shared" si="114"/>
        <v>0</v>
      </c>
      <c r="DO48" s="19">
        <f t="shared" si="115"/>
        <v>0</v>
      </c>
      <c r="DP48" s="20">
        <f t="shared" si="116"/>
        <v>0</v>
      </c>
      <c r="DQ48" s="6">
        <f t="shared" ref="DQ48:DQ51" si="132">CW$13</f>
        <v>40</v>
      </c>
      <c r="DR48" s="19">
        <f t="shared" si="117"/>
        <v>5</v>
      </c>
      <c r="DS48" s="19">
        <f t="shared" si="118"/>
        <v>2.8125</v>
      </c>
      <c r="DT48" s="20">
        <f t="shared" si="119"/>
        <v>0</v>
      </c>
    </row>
    <row r="49" spans="1:124" x14ac:dyDescent="0.2">
      <c r="A49" s="61" t="s">
        <v>64</v>
      </c>
      <c r="B49" s="3">
        <v>4</v>
      </c>
      <c r="C49" s="3" t="s">
        <v>13</v>
      </c>
      <c r="D49" s="26">
        <f t="shared" si="7"/>
        <v>0.25</v>
      </c>
      <c r="F49" s="6">
        <f t="shared" si="9"/>
        <v>0</v>
      </c>
      <c r="G49" s="6">
        <f t="shared" si="10"/>
        <v>0</v>
      </c>
      <c r="H49" s="20">
        <f t="shared" si="11"/>
        <v>0</v>
      </c>
      <c r="J49" s="6">
        <f t="shared" si="12"/>
        <v>0</v>
      </c>
      <c r="K49" s="6">
        <f t="shared" si="13"/>
        <v>0</v>
      </c>
      <c r="L49" s="20">
        <f t="shared" si="14"/>
        <v>0</v>
      </c>
      <c r="N49" s="6">
        <f t="shared" si="15"/>
        <v>0</v>
      </c>
      <c r="O49" s="6">
        <f t="shared" si="16"/>
        <v>0</v>
      </c>
      <c r="P49" s="20">
        <f t="shared" si="17"/>
        <v>0</v>
      </c>
      <c r="R49" s="6">
        <f t="shared" si="18"/>
        <v>0</v>
      </c>
      <c r="S49" s="6">
        <f t="shared" si="19"/>
        <v>0</v>
      </c>
      <c r="T49" s="20">
        <f t="shared" si="20"/>
        <v>0</v>
      </c>
      <c r="V49" s="6">
        <f t="shared" si="21"/>
        <v>0</v>
      </c>
      <c r="W49" s="6">
        <f t="shared" si="22"/>
        <v>0</v>
      </c>
      <c r="X49" s="20">
        <f t="shared" si="23"/>
        <v>0</v>
      </c>
      <c r="Y49" s="6">
        <f t="shared" si="120"/>
        <v>24</v>
      </c>
      <c r="Z49" s="6">
        <f t="shared" si="24"/>
        <v>1</v>
      </c>
      <c r="AA49" s="6">
        <f t="shared" si="25"/>
        <v>0.25</v>
      </c>
      <c r="AB49" s="20">
        <f t="shared" si="26"/>
        <v>4</v>
      </c>
      <c r="AD49" s="6">
        <f t="shared" si="27"/>
        <v>0</v>
      </c>
      <c r="AE49" s="6">
        <f t="shared" si="28"/>
        <v>0</v>
      </c>
      <c r="AF49" s="20">
        <f t="shared" si="29"/>
        <v>0</v>
      </c>
      <c r="AG49" s="6">
        <f t="shared" si="121"/>
        <v>24</v>
      </c>
      <c r="AH49" s="6">
        <f t="shared" si="30"/>
        <v>1</v>
      </c>
      <c r="AI49" s="6">
        <f t="shared" si="31"/>
        <v>0.25</v>
      </c>
      <c r="AJ49" s="20">
        <f t="shared" si="32"/>
        <v>4</v>
      </c>
      <c r="AL49" s="6">
        <f t="shared" si="42"/>
        <v>0</v>
      </c>
      <c r="AM49" s="6">
        <f t="shared" si="43"/>
        <v>0</v>
      </c>
      <c r="AN49" s="20">
        <f t="shared" si="44"/>
        <v>0</v>
      </c>
      <c r="AO49" s="6">
        <f t="shared" si="122"/>
        <v>30</v>
      </c>
      <c r="AP49" s="19">
        <f t="shared" si="45"/>
        <v>1</v>
      </c>
      <c r="AQ49" s="19">
        <f t="shared" si="46"/>
        <v>0.25</v>
      </c>
      <c r="AR49" s="20">
        <f t="shared" si="47"/>
        <v>4</v>
      </c>
      <c r="AT49" s="19">
        <f t="shared" si="52"/>
        <v>0</v>
      </c>
      <c r="AU49" s="19">
        <f t="shared" si="53"/>
        <v>0</v>
      </c>
      <c r="AV49" s="20">
        <f t="shared" si="54"/>
        <v>0</v>
      </c>
      <c r="AW49" s="6">
        <f t="shared" si="123"/>
        <v>30</v>
      </c>
      <c r="AX49" s="19">
        <f t="shared" si="63"/>
        <v>1</v>
      </c>
      <c r="AY49" s="19">
        <f t="shared" si="64"/>
        <v>0.25</v>
      </c>
      <c r="AZ49" s="20">
        <f t="shared" si="65"/>
        <v>4</v>
      </c>
      <c r="BB49" s="19">
        <f t="shared" si="66"/>
        <v>0</v>
      </c>
      <c r="BC49" s="19">
        <f t="shared" si="67"/>
        <v>0</v>
      </c>
      <c r="BD49" s="20">
        <f t="shared" si="68"/>
        <v>0</v>
      </c>
      <c r="BE49" s="6">
        <f t="shared" si="124"/>
        <v>30</v>
      </c>
      <c r="BF49" s="19">
        <f t="shared" si="69"/>
        <v>1</v>
      </c>
      <c r="BG49" s="19">
        <f t="shared" si="70"/>
        <v>0.25</v>
      </c>
      <c r="BH49" s="20">
        <f t="shared" si="71"/>
        <v>4</v>
      </c>
      <c r="BJ49" s="19">
        <f t="shared" si="72"/>
        <v>0</v>
      </c>
      <c r="BK49" s="19">
        <f t="shared" si="73"/>
        <v>0</v>
      </c>
      <c r="BL49" s="20">
        <f t="shared" si="74"/>
        <v>0</v>
      </c>
      <c r="BM49" s="6">
        <f t="shared" si="125"/>
        <v>40</v>
      </c>
      <c r="BN49" s="19">
        <f t="shared" si="75"/>
        <v>1</v>
      </c>
      <c r="BO49" s="19">
        <f t="shared" si="76"/>
        <v>0.25</v>
      </c>
      <c r="BP49" s="20">
        <f t="shared" si="77"/>
        <v>4</v>
      </c>
      <c r="BR49" s="19">
        <f t="shared" si="78"/>
        <v>0</v>
      </c>
      <c r="BS49" s="19">
        <f t="shared" si="79"/>
        <v>0</v>
      </c>
      <c r="BT49" s="20">
        <f t="shared" si="80"/>
        <v>0</v>
      </c>
      <c r="BU49" s="6">
        <f t="shared" si="126"/>
        <v>40</v>
      </c>
      <c r="BV49" s="19">
        <f t="shared" si="81"/>
        <v>1</v>
      </c>
      <c r="BW49" s="19">
        <f t="shared" si="82"/>
        <v>0.25</v>
      </c>
      <c r="BX49" s="20">
        <f t="shared" si="83"/>
        <v>4</v>
      </c>
      <c r="BZ49" s="19">
        <f t="shared" si="84"/>
        <v>0</v>
      </c>
      <c r="CA49" s="19">
        <f t="shared" si="85"/>
        <v>0</v>
      </c>
      <c r="CB49" s="20">
        <f t="shared" si="86"/>
        <v>0</v>
      </c>
      <c r="CC49" s="6">
        <f t="shared" si="127"/>
        <v>40</v>
      </c>
      <c r="CD49" s="19">
        <f t="shared" si="87"/>
        <v>1</v>
      </c>
      <c r="CE49" s="19">
        <f t="shared" si="88"/>
        <v>0.25</v>
      </c>
      <c r="CF49" s="20">
        <f t="shared" si="89"/>
        <v>4</v>
      </c>
      <c r="CH49" s="19">
        <f t="shared" si="90"/>
        <v>0</v>
      </c>
      <c r="CI49" s="19">
        <f t="shared" si="91"/>
        <v>0</v>
      </c>
      <c r="CJ49" s="20">
        <f t="shared" si="92"/>
        <v>0</v>
      </c>
      <c r="CK49" s="6">
        <f t="shared" si="128"/>
        <v>40</v>
      </c>
      <c r="CL49" s="19">
        <f t="shared" si="93"/>
        <v>1</v>
      </c>
      <c r="CM49" s="19">
        <f t="shared" si="94"/>
        <v>0.25</v>
      </c>
      <c r="CN49" s="20">
        <f t="shared" si="95"/>
        <v>4</v>
      </c>
      <c r="CP49" s="19">
        <f t="shared" si="96"/>
        <v>0</v>
      </c>
      <c r="CQ49" s="19">
        <f t="shared" si="97"/>
        <v>0</v>
      </c>
      <c r="CR49" s="20">
        <f t="shared" si="98"/>
        <v>0</v>
      </c>
      <c r="CS49" s="6">
        <f t="shared" si="129"/>
        <v>40</v>
      </c>
      <c r="CT49" s="19">
        <f t="shared" si="99"/>
        <v>1</v>
      </c>
      <c r="CU49" s="19">
        <f t="shared" si="100"/>
        <v>0.25</v>
      </c>
      <c r="CV49" s="20">
        <f t="shared" si="101"/>
        <v>4</v>
      </c>
      <c r="CX49" s="19">
        <f t="shared" si="102"/>
        <v>0</v>
      </c>
      <c r="CY49" s="19">
        <f t="shared" si="103"/>
        <v>0</v>
      </c>
      <c r="CZ49" s="20">
        <f t="shared" si="104"/>
        <v>0</v>
      </c>
      <c r="DA49" s="6">
        <f t="shared" si="130"/>
        <v>40</v>
      </c>
      <c r="DB49" s="19">
        <f t="shared" si="105"/>
        <v>1</v>
      </c>
      <c r="DC49" s="19">
        <f t="shared" si="106"/>
        <v>0.25</v>
      </c>
      <c r="DD49" s="20">
        <f t="shared" si="107"/>
        <v>4</v>
      </c>
      <c r="DF49" s="19">
        <f t="shared" si="108"/>
        <v>0</v>
      </c>
      <c r="DG49" s="19">
        <f t="shared" si="109"/>
        <v>0</v>
      </c>
      <c r="DH49" s="20">
        <f t="shared" si="110"/>
        <v>0</v>
      </c>
      <c r="DI49" s="6">
        <f t="shared" si="131"/>
        <v>40</v>
      </c>
      <c r="DJ49" s="19">
        <f t="shared" si="111"/>
        <v>1</v>
      </c>
      <c r="DK49" s="19">
        <f t="shared" si="112"/>
        <v>0.25</v>
      </c>
      <c r="DL49" s="20">
        <f t="shared" si="113"/>
        <v>4</v>
      </c>
      <c r="DN49" s="19">
        <f t="shared" si="114"/>
        <v>0</v>
      </c>
      <c r="DO49" s="19">
        <f t="shared" si="115"/>
        <v>0</v>
      </c>
      <c r="DP49" s="20">
        <f t="shared" si="116"/>
        <v>0</v>
      </c>
      <c r="DQ49" s="6">
        <f t="shared" si="132"/>
        <v>40</v>
      </c>
      <c r="DR49" s="19">
        <f t="shared" si="117"/>
        <v>1</v>
      </c>
      <c r="DS49" s="19">
        <f t="shared" si="118"/>
        <v>0.25</v>
      </c>
      <c r="DT49" s="20">
        <f t="shared" si="119"/>
        <v>4</v>
      </c>
    </row>
    <row r="50" spans="1:124" ht="12.75" customHeight="1" x14ac:dyDescent="0.2">
      <c r="A50" s="61" t="s">
        <v>65</v>
      </c>
      <c r="B50" s="3">
        <v>5</v>
      </c>
      <c r="C50" s="3" t="s">
        <v>15</v>
      </c>
      <c r="D50" s="26">
        <f t="shared" si="7"/>
        <v>0.9375</v>
      </c>
      <c r="F50" s="6">
        <f t="shared" si="9"/>
        <v>0</v>
      </c>
      <c r="G50" s="6">
        <f t="shared" si="10"/>
        <v>0</v>
      </c>
      <c r="H50" s="20">
        <f t="shared" si="11"/>
        <v>0</v>
      </c>
      <c r="J50" s="6">
        <f t="shared" si="12"/>
        <v>0</v>
      </c>
      <c r="K50" s="6">
        <f t="shared" si="13"/>
        <v>0</v>
      </c>
      <c r="L50" s="20">
        <f t="shared" si="14"/>
        <v>0</v>
      </c>
      <c r="N50" s="6">
        <f t="shared" si="15"/>
        <v>0</v>
      </c>
      <c r="O50" s="6">
        <f t="shared" si="16"/>
        <v>0</v>
      </c>
      <c r="P50" s="20">
        <f t="shared" si="17"/>
        <v>0</v>
      </c>
      <c r="R50" s="6">
        <f t="shared" si="18"/>
        <v>0</v>
      </c>
      <c r="S50" s="6">
        <f t="shared" si="19"/>
        <v>0</v>
      </c>
      <c r="T50" s="20">
        <f t="shared" si="20"/>
        <v>0</v>
      </c>
      <c r="V50" s="6">
        <f t="shared" si="21"/>
        <v>0</v>
      </c>
      <c r="W50" s="6">
        <f t="shared" si="22"/>
        <v>0</v>
      </c>
      <c r="X50" s="20">
        <f t="shared" si="23"/>
        <v>0</v>
      </c>
      <c r="Y50" s="6">
        <f t="shared" si="120"/>
        <v>24</v>
      </c>
      <c r="Z50" s="6">
        <f t="shared" si="24"/>
        <v>3</v>
      </c>
      <c r="AA50" s="6">
        <f t="shared" si="25"/>
        <v>2.8125</v>
      </c>
      <c r="AB50" s="20">
        <f t="shared" si="26"/>
        <v>0</v>
      </c>
      <c r="AD50" s="6">
        <f t="shared" si="27"/>
        <v>0</v>
      </c>
      <c r="AE50" s="6">
        <f t="shared" si="28"/>
        <v>0</v>
      </c>
      <c r="AF50" s="20">
        <f t="shared" si="29"/>
        <v>0</v>
      </c>
      <c r="AG50" s="6">
        <f t="shared" si="121"/>
        <v>24</v>
      </c>
      <c r="AH50" s="6">
        <f t="shared" si="30"/>
        <v>3</v>
      </c>
      <c r="AI50" s="6">
        <f t="shared" si="31"/>
        <v>2.8125</v>
      </c>
      <c r="AJ50" s="20">
        <f t="shared" si="32"/>
        <v>0</v>
      </c>
      <c r="AL50" s="6">
        <f t="shared" si="42"/>
        <v>0</v>
      </c>
      <c r="AM50" s="6">
        <f t="shared" si="43"/>
        <v>0</v>
      </c>
      <c r="AN50" s="20">
        <f t="shared" si="44"/>
        <v>0</v>
      </c>
      <c r="AO50" s="6">
        <f t="shared" si="122"/>
        <v>30</v>
      </c>
      <c r="AP50" s="19">
        <f t="shared" si="45"/>
        <v>4</v>
      </c>
      <c r="AQ50" s="19">
        <f t="shared" si="46"/>
        <v>3.75</v>
      </c>
      <c r="AR50" s="20">
        <f t="shared" si="47"/>
        <v>0</v>
      </c>
      <c r="AT50" s="19">
        <f t="shared" si="52"/>
        <v>0</v>
      </c>
      <c r="AU50" s="19">
        <f t="shared" si="53"/>
        <v>0</v>
      </c>
      <c r="AV50" s="20">
        <f t="shared" si="54"/>
        <v>0</v>
      </c>
      <c r="AW50" s="6">
        <f t="shared" si="123"/>
        <v>30</v>
      </c>
      <c r="AX50" s="19">
        <f t="shared" si="63"/>
        <v>4</v>
      </c>
      <c r="AY50" s="19">
        <f t="shared" si="64"/>
        <v>3.75</v>
      </c>
      <c r="AZ50" s="20">
        <f t="shared" si="65"/>
        <v>0</v>
      </c>
      <c r="BB50" s="19">
        <f t="shared" si="66"/>
        <v>0</v>
      </c>
      <c r="BC50" s="19">
        <f t="shared" si="67"/>
        <v>0</v>
      </c>
      <c r="BD50" s="20">
        <f t="shared" si="68"/>
        <v>0</v>
      </c>
      <c r="BE50" s="6">
        <f t="shared" si="124"/>
        <v>30</v>
      </c>
      <c r="BF50" s="19">
        <f t="shared" si="69"/>
        <v>4</v>
      </c>
      <c r="BG50" s="19">
        <f t="shared" si="70"/>
        <v>3.75</v>
      </c>
      <c r="BH50" s="20">
        <f t="shared" si="71"/>
        <v>0</v>
      </c>
      <c r="BJ50" s="19">
        <f t="shared" si="72"/>
        <v>0</v>
      </c>
      <c r="BK50" s="19">
        <f t="shared" si="73"/>
        <v>0</v>
      </c>
      <c r="BL50" s="20">
        <f t="shared" si="74"/>
        <v>0</v>
      </c>
      <c r="BM50" s="6">
        <f t="shared" si="125"/>
        <v>40</v>
      </c>
      <c r="BN50" s="19">
        <f t="shared" si="75"/>
        <v>5</v>
      </c>
      <c r="BO50" s="19">
        <f t="shared" si="76"/>
        <v>4.6875</v>
      </c>
      <c r="BP50" s="20">
        <f t="shared" si="77"/>
        <v>0</v>
      </c>
      <c r="BR50" s="19">
        <f t="shared" si="78"/>
        <v>0</v>
      </c>
      <c r="BS50" s="19">
        <f t="shared" si="79"/>
        <v>0</v>
      </c>
      <c r="BT50" s="20">
        <f t="shared" si="80"/>
        <v>0</v>
      </c>
      <c r="BU50" s="6">
        <f t="shared" si="126"/>
        <v>40</v>
      </c>
      <c r="BV50" s="19">
        <f t="shared" si="81"/>
        <v>5</v>
      </c>
      <c r="BW50" s="19">
        <f t="shared" si="82"/>
        <v>4.6875</v>
      </c>
      <c r="BX50" s="20">
        <f t="shared" si="83"/>
        <v>0</v>
      </c>
      <c r="BZ50" s="19">
        <f t="shared" si="84"/>
        <v>0</v>
      </c>
      <c r="CA50" s="19">
        <f t="shared" si="85"/>
        <v>0</v>
      </c>
      <c r="CB50" s="20">
        <f t="shared" si="86"/>
        <v>0</v>
      </c>
      <c r="CC50" s="6">
        <f t="shared" si="127"/>
        <v>40</v>
      </c>
      <c r="CD50" s="19">
        <f t="shared" si="87"/>
        <v>5</v>
      </c>
      <c r="CE50" s="19">
        <f t="shared" si="88"/>
        <v>4.6875</v>
      </c>
      <c r="CF50" s="20">
        <f t="shared" si="89"/>
        <v>0</v>
      </c>
      <c r="CH50" s="19">
        <f t="shared" si="90"/>
        <v>0</v>
      </c>
      <c r="CI50" s="19">
        <f t="shared" si="91"/>
        <v>0</v>
      </c>
      <c r="CJ50" s="20">
        <f t="shared" si="92"/>
        <v>0</v>
      </c>
      <c r="CK50" s="6">
        <f t="shared" si="128"/>
        <v>40</v>
      </c>
      <c r="CL50" s="19">
        <f t="shared" si="93"/>
        <v>5</v>
      </c>
      <c r="CM50" s="19">
        <f t="shared" si="94"/>
        <v>4.6875</v>
      </c>
      <c r="CN50" s="20">
        <f t="shared" si="95"/>
        <v>0</v>
      </c>
      <c r="CP50" s="19">
        <f t="shared" si="96"/>
        <v>0</v>
      </c>
      <c r="CQ50" s="19">
        <f t="shared" si="97"/>
        <v>0</v>
      </c>
      <c r="CR50" s="20">
        <f t="shared" si="98"/>
        <v>0</v>
      </c>
      <c r="CS50" s="6">
        <f t="shared" si="129"/>
        <v>40</v>
      </c>
      <c r="CT50" s="19">
        <f t="shared" si="99"/>
        <v>5</v>
      </c>
      <c r="CU50" s="19">
        <f t="shared" si="100"/>
        <v>4.6875</v>
      </c>
      <c r="CV50" s="20">
        <f t="shared" si="101"/>
        <v>0</v>
      </c>
      <c r="CX50" s="19">
        <f t="shared" si="102"/>
        <v>0</v>
      </c>
      <c r="CY50" s="19">
        <f t="shared" si="103"/>
        <v>0</v>
      </c>
      <c r="CZ50" s="20">
        <f t="shared" si="104"/>
        <v>0</v>
      </c>
      <c r="DA50" s="6">
        <f t="shared" si="130"/>
        <v>40</v>
      </c>
      <c r="DB50" s="19">
        <f t="shared" si="105"/>
        <v>5</v>
      </c>
      <c r="DC50" s="19">
        <f t="shared" si="106"/>
        <v>4.6875</v>
      </c>
      <c r="DD50" s="20">
        <f t="shared" si="107"/>
        <v>0</v>
      </c>
      <c r="DF50" s="19">
        <f t="shared" si="108"/>
        <v>0</v>
      </c>
      <c r="DG50" s="19">
        <f t="shared" si="109"/>
        <v>0</v>
      </c>
      <c r="DH50" s="20">
        <f t="shared" si="110"/>
        <v>0</v>
      </c>
      <c r="DI50" s="6">
        <f t="shared" si="131"/>
        <v>40</v>
      </c>
      <c r="DJ50" s="19">
        <f t="shared" si="111"/>
        <v>5</v>
      </c>
      <c r="DK50" s="19">
        <f t="shared" si="112"/>
        <v>4.6875</v>
      </c>
      <c r="DL50" s="20">
        <f t="shared" si="113"/>
        <v>0</v>
      </c>
      <c r="DN50" s="19">
        <f t="shared" si="114"/>
        <v>0</v>
      </c>
      <c r="DO50" s="19">
        <f t="shared" si="115"/>
        <v>0</v>
      </c>
      <c r="DP50" s="20">
        <f t="shared" si="116"/>
        <v>0</v>
      </c>
      <c r="DQ50" s="6">
        <f t="shared" si="132"/>
        <v>40</v>
      </c>
      <c r="DR50" s="19">
        <f t="shared" si="117"/>
        <v>5</v>
      </c>
      <c r="DS50" s="19">
        <f t="shared" si="118"/>
        <v>4.6875</v>
      </c>
      <c r="DT50" s="20">
        <f t="shared" si="119"/>
        <v>0</v>
      </c>
    </row>
    <row r="51" spans="1:124" x14ac:dyDescent="0.2">
      <c r="A51" s="61" t="s">
        <v>66</v>
      </c>
      <c r="B51" s="3">
        <v>2</v>
      </c>
      <c r="C51" s="3" t="s">
        <v>15</v>
      </c>
      <c r="D51" s="26">
        <f t="shared" si="7"/>
        <v>0.375</v>
      </c>
      <c r="F51" s="6">
        <f t="shared" si="9"/>
        <v>0</v>
      </c>
      <c r="G51" s="6">
        <f t="shared" si="10"/>
        <v>0</v>
      </c>
      <c r="H51" s="20">
        <f t="shared" si="11"/>
        <v>0</v>
      </c>
      <c r="J51" s="6">
        <f t="shared" si="12"/>
        <v>0</v>
      </c>
      <c r="K51" s="6">
        <f t="shared" si="13"/>
        <v>0</v>
      </c>
      <c r="L51" s="20">
        <f t="shared" si="14"/>
        <v>0</v>
      </c>
      <c r="N51" s="6">
        <f t="shared" si="15"/>
        <v>0</v>
      </c>
      <c r="O51" s="6">
        <f t="shared" si="16"/>
        <v>0</v>
      </c>
      <c r="P51" s="20">
        <f t="shared" si="17"/>
        <v>0</v>
      </c>
      <c r="R51" s="6">
        <f t="shared" si="18"/>
        <v>0</v>
      </c>
      <c r="S51" s="6">
        <f t="shared" si="19"/>
        <v>0</v>
      </c>
      <c r="T51" s="20">
        <f t="shared" si="20"/>
        <v>0</v>
      </c>
      <c r="V51" s="6">
        <f t="shared" si="21"/>
        <v>0</v>
      </c>
      <c r="W51" s="6">
        <f t="shared" si="22"/>
        <v>0</v>
      </c>
      <c r="X51" s="20">
        <f t="shared" si="23"/>
        <v>0</v>
      </c>
      <c r="Y51" s="6">
        <f>E$13</f>
        <v>24</v>
      </c>
      <c r="Z51" s="6">
        <f t="shared" si="24"/>
        <v>3</v>
      </c>
      <c r="AA51" s="6">
        <f t="shared" si="25"/>
        <v>1.125</v>
      </c>
      <c r="AB51" s="20">
        <f t="shared" si="26"/>
        <v>0</v>
      </c>
      <c r="AD51" s="6">
        <f t="shared" si="27"/>
        <v>0</v>
      </c>
      <c r="AE51" s="6">
        <f t="shared" si="28"/>
        <v>0</v>
      </c>
      <c r="AF51" s="20">
        <f t="shared" si="29"/>
        <v>0</v>
      </c>
      <c r="AG51" s="6">
        <f>M$13</f>
        <v>24</v>
      </c>
      <c r="AH51" s="6">
        <f t="shared" si="30"/>
        <v>3</v>
      </c>
      <c r="AI51" s="6">
        <f t="shared" si="31"/>
        <v>1.125</v>
      </c>
      <c r="AJ51" s="20">
        <f t="shared" si="32"/>
        <v>0</v>
      </c>
      <c r="AL51" s="6">
        <f t="shared" si="42"/>
        <v>0</v>
      </c>
      <c r="AM51" s="6">
        <f t="shared" si="43"/>
        <v>0</v>
      </c>
      <c r="AN51" s="20">
        <f t="shared" si="44"/>
        <v>0</v>
      </c>
      <c r="AO51" s="6">
        <f>U$13</f>
        <v>30</v>
      </c>
      <c r="AP51" s="19">
        <f t="shared" si="45"/>
        <v>4</v>
      </c>
      <c r="AQ51" s="19">
        <f t="shared" si="46"/>
        <v>1.5</v>
      </c>
      <c r="AR51" s="20">
        <f t="shared" si="47"/>
        <v>0</v>
      </c>
      <c r="AT51" s="19">
        <f t="shared" si="52"/>
        <v>0</v>
      </c>
      <c r="AU51" s="19">
        <f t="shared" si="53"/>
        <v>0</v>
      </c>
      <c r="AV51" s="20">
        <f t="shared" si="54"/>
        <v>0</v>
      </c>
      <c r="AW51" s="6">
        <f>AC$13</f>
        <v>30</v>
      </c>
      <c r="AX51" s="19">
        <f t="shared" si="63"/>
        <v>4</v>
      </c>
      <c r="AY51" s="19">
        <f t="shared" si="64"/>
        <v>1.5</v>
      </c>
      <c r="AZ51" s="20">
        <f t="shared" si="65"/>
        <v>0</v>
      </c>
      <c r="BB51" s="19">
        <f t="shared" si="66"/>
        <v>0</v>
      </c>
      <c r="BC51" s="19">
        <f t="shared" si="67"/>
        <v>0</v>
      </c>
      <c r="BD51" s="20">
        <f t="shared" si="68"/>
        <v>0</v>
      </c>
      <c r="BE51" s="6">
        <f>AK$13</f>
        <v>30</v>
      </c>
      <c r="BF51" s="19">
        <f t="shared" si="69"/>
        <v>4</v>
      </c>
      <c r="BG51" s="19">
        <f t="shared" si="70"/>
        <v>1.5</v>
      </c>
      <c r="BH51" s="20">
        <f t="shared" si="71"/>
        <v>0</v>
      </c>
      <c r="BJ51" s="19">
        <f t="shared" si="72"/>
        <v>0</v>
      </c>
      <c r="BK51" s="19">
        <f t="shared" si="73"/>
        <v>0</v>
      </c>
      <c r="BL51" s="20">
        <f t="shared" si="74"/>
        <v>0</v>
      </c>
      <c r="BM51" s="6">
        <f>AS$13</f>
        <v>40</v>
      </c>
      <c r="BN51" s="19">
        <f t="shared" si="75"/>
        <v>5</v>
      </c>
      <c r="BO51" s="19">
        <f t="shared" si="76"/>
        <v>1.875</v>
      </c>
      <c r="BP51" s="20">
        <f t="shared" si="77"/>
        <v>0</v>
      </c>
      <c r="BR51" s="19">
        <f t="shared" si="78"/>
        <v>0</v>
      </c>
      <c r="BS51" s="19">
        <f t="shared" si="79"/>
        <v>0</v>
      </c>
      <c r="BT51" s="20">
        <f t="shared" si="80"/>
        <v>0</v>
      </c>
      <c r="BU51" s="6">
        <f>BA$13</f>
        <v>40</v>
      </c>
      <c r="BV51" s="19">
        <f t="shared" si="81"/>
        <v>5</v>
      </c>
      <c r="BW51" s="19">
        <f t="shared" si="82"/>
        <v>1.875</v>
      </c>
      <c r="BX51" s="20">
        <f t="shared" si="83"/>
        <v>0</v>
      </c>
      <c r="BZ51" s="19">
        <f t="shared" si="84"/>
        <v>0</v>
      </c>
      <c r="CA51" s="19">
        <f t="shared" si="85"/>
        <v>0</v>
      </c>
      <c r="CB51" s="20">
        <f t="shared" si="86"/>
        <v>0</v>
      </c>
      <c r="CC51" s="6">
        <f>BI$13</f>
        <v>40</v>
      </c>
      <c r="CD51" s="19">
        <f t="shared" si="87"/>
        <v>5</v>
      </c>
      <c r="CE51" s="19">
        <f t="shared" si="88"/>
        <v>1.875</v>
      </c>
      <c r="CF51" s="20">
        <f t="shared" si="89"/>
        <v>0</v>
      </c>
      <c r="CH51" s="19">
        <f t="shared" si="90"/>
        <v>0</v>
      </c>
      <c r="CI51" s="19">
        <f t="shared" si="91"/>
        <v>0</v>
      </c>
      <c r="CJ51" s="20">
        <f t="shared" si="92"/>
        <v>0</v>
      </c>
      <c r="CK51" s="6">
        <f>BQ$13</f>
        <v>40</v>
      </c>
      <c r="CL51" s="19">
        <f t="shared" si="93"/>
        <v>5</v>
      </c>
      <c r="CM51" s="19">
        <f t="shared" si="94"/>
        <v>1.875</v>
      </c>
      <c r="CN51" s="20">
        <f t="shared" si="95"/>
        <v>0</v>
      </c>
      <c r="CP51" s="19">
        <f t="shared" si="96"/>
        <v>0</v>
      </c>
      <c r="CQ51" s="19">
        <f t="shared" si="97"/>
        <v>0</v>
      </c>
      <c r="CR51" s="20">
        <f t="shared" si="98"/>
        <v>0</v>
      </c>
      <c r="CS51" s="6">
        <f>BY$13</f>
        <v>40</v>
      </c>
      <c r="CT51" s="19">
        <f t="shared" si="99"/>
        <v>5</v>
      </c>
      <c r="CU51" s="19">
        <f t="shared" si="100"/>
        <v>1.875</v>
      </c>
      <c r="CV51" s="20">
        <f t="shared" si="101"/>
        <v>0</v>
      </c>
      <c r="CX51" s="19">
        <f t="shared" si="102"/>
        <v>0</v>
      </c>
      <c r="CY51" s="19">
        <f t="shared" si="103"/>
        <v>0</v>
      </c>
      <c r="CZ51" s="20">
        <f t="shared" si="104"/>
        <v>0</v>
      </c>
      <c r="DA51" s="6">
        <f>CG$13</f>
        <v>40</v>
      </c>
      <c r="DB51" s="19">
        <f t="shared" si="105"/>
        <v>5</v>
      </c>
      <c r="DC51" s="19">
        <f t="shared" si="106"/>
        <v>1.875</v>
      </c>
      <c r="DD51" s="20">
        <f t="shared" si="107"/>
        <v>0</v>
      </c>
      <c r="DF51" s="19">
        <f t="shared" si="108"/>
        <v>0</v>
      </c>
      <c r="DG51" s="19">
        <f t="shared" si="109"/>
        <v>0</v>
      </c>
      <c r="DH51" s="20">
        <f t="shared" si="110"/>
        <v>0</v>
      </c>
      <c r="DI51" s="6">
        <f>CO$13</f>
        <v>40</v>
      </c>
      <c r="DJ51" s="19">
        <f t="shared" si="111"/>
        <v>5</v>
      </c>
      <c r="DK51" s="19">
        <f t="shared" si="112"/>
        <v>1.875</v>
      </c>
      <c r="DL51" s="20">
        <f t="shared" si="113"/>
        <v>0</v>
      </c>
      <c r="DN51" s="19">
        <f t="shared" si="114"/>
        <v>0</v>
      </c>
      <c r="DO51" s="19">
        <f t="shared" si="115"/>
        <v>0</v>
      </c>
      <c r="DP51" s="20">
        <f t="shared" si="116"/>
        <v>0</v>
      </c>
      <c r="DQ51" s="6">
        <f t="shared" si="132"/>
        <v>40</v>
      </c>
      <c r="DR51" s="19">
        <f t="shared" si="117"/>
        <v>5</v>
      </c>
      <c r="DS51" s="19">
        <f t="shared" si="118"/>
        <v>1.875</v>
      </c>
      <c r="DT51" s="20">
        <f t="shared" si="119"/>
        <v>0</v>
      </c>
    </row>
    <row r="52" spans="1:124" x14ac:dyDescent="0.2">
      <c r="A52" s="61" t="s">
        <v>67</v>
      </c>
      <c r="B52" s="3">
        <v>2</v>
      </c>
      <c r="C52" s="3" t="s">
        <v>13</v>
      </c>
      <c r="D52" s="26">
        <f t="shared" si="7"/>
        <v>0.125</v>
      </c>
      <c r="F52" s="6">
        <f t="shared" si="9"/>
        <v>0</v>
      </c>
      <c r="G52" s="6">
        <f t="shared" si="10"/>
        <v>0</v>
      </c>
      <c r="H52" s="20">
        <f t="shared" si="11"/>
        <v>0</v>
      </c>
      <c r="J52" s="6">
        <f t="shared" si="12"/>
        <v>0</v>
      </c>
      <c r="K52" s="6">
        <f t="shared" si="13"/>
        <v>0</v>
      </c>
      <c r="L52" s="20">
        <f t="shared" si="14"/>
        <v>0</v>
      </c>
      <c r="N52" s="6">
        <f t="shared" si="15"/>
        <v>0</v>
      </c>
      <c r="O52" s="6">
        <f t="shared" si="16"/>
        <v>0</v>
      </c>
      <c r="P52" s="20">
        <f t="shared" si="17"/>
        <v>0</v>
      </c>
      <c r="R52" s="6">
        <f t="shared" si="18"/>
        <v>0</v>
      </c>
      <c r="S52" s="6">
        <f t="shared" si="19"/>
        <v>0</v>
      </c>
      <c r="T52" s="20">
        <f t="shared" si="20"/>
        <v>0</v>
      </c>
      <c r="V52" s="6">
        <f t="shared" si="21"/>
        <v>0</v>
      </c>
      <c r="W52" s="6">
        <f t="shared" si="22"/>
        <v>0</v>
      </c>
      <c r="X52" s="20">
        <f t="shared" si="23"/>
        <v>0</v>
      </c>
      <c r="Z52" s="6">
        <f t="shared" si="24"/>
        <v>0</v>
      </c>
      <c r="AA52" s="6">
        <f t="shared" si="25"/>
        <v>0</v>
      </c>
      <c r="AB52" s="20">
        <f t="shared" si="26"/>
        <v>0</v>
      </c>
      <c r="AC52" s="6">
        <f t="shared" ref="AC52:AC54" si="133">E$13</f>
        <v>24</v>
      </c>
      <c r="AD52" s="6">
        <f t="shared" si="27"/>
        <v>1</v>
      </c>
      <c r="AE52" s="6">
        <f t="shared" si="28"/>
        <v>0.125</v>
      </c>
      <c r="AF52" s="20">
        <f t="shared" si="29"/>
        <v>2</v>
      </c>
      <c r="AH52" s="6">
        <f t="shared" si="30"/>
        <v>0</v>
      </c>
      <c r="AI52" s="6">
        <f t="shared" si="31"/>
        <v>0</v>
      </c>
      <c r="AJ52" s="20">
        <f t="shared" si="32"/>
        <v>0</v>
      </c>
      <c r="AK52" s="6">
        <f>M$13</f>
        <v>24</v>
      </c>
      <c r="AL52" s="6">
        <f t="shared" si="42"/>
        <v>1</v>
      </c>
      <c r="AM52" s="6">
        <f t="shared" si="43"/>
        <v>0.125</v>
      </c>
      <c r="AN52" s="20">
        <f t="shared" si="44"/>
        <v>2</v>
      </c>
      <c r="AP52" s="19">
        <f t="shared" si="45"/>
        <v>0</v>
      </c>
      <c r="AQ52" s="19">
        <f t="shared" si="46"/>
        <v>0</v>
      </c>
      <c r="AR52" s="20">
        <f t="shared" si="47"/>
        <v>0</v>
      </c>
      <c r="AS52" s="6">
        <f t="shared" ref="AS52:AS54" si="134">U$13</f>
        <v>30</v>
      </c>
      <c r="AT52" s="19">
        <f t="shared" si="52"/>
        <v>1</v>
      </c>
      <c r="AU52" s="19">
        <f t="shared" si="53"/>
        <v>0.125</v>
      </c>
      <c r="AV52" s="20">
        <f t="shared" si="54"/>
        <v>2</v>
      </c>
      <c r="AX52" s="19">
        <f t="shared" si="63"/>
        <v>0</v>
      </c>
      <c r="AY52" s="19">
        <f t="shared" si="64"/>
        <v>0</v>
      </c>
      <c r="AZ52" s="20">
        <f t="shared" si="65"/>
        <v>0</v>
      </c>
      <c r="BA52" s="6">
        <f t="shared" ref="BA52:BA54" si="135">AC$13</f>
        <v>30</v>
      </c>
      <c r="BB52" s="19">
        <f t="shared" si="66"/>
        <v>1</v>
      </c>
      <c r="BC52" s="19">
        <f t="shared" si="67"/>
        <v>0.125</v>
      </c>
      <c r="BD52" s="20">
        <f t="shared" si="68"/>
        <v>2</v>
      </c>
      <c r="BF52" s="19">
        <f t="shared" si="69"/>
        <v>0</v>
      </c>
      <c r="BG52" s="19">
        <f t="shared" si="70"/>
        <v>0</v>
      </c>
      <c r="BH52" s="20">
        <f t="shared" si="71"/>
        <v>0</v>
      </c>
      <c r="BI52" s="6">
        <f t="shared" ref="BI52:BI54" si="136">AK$13</f>
        <v>30</v>
      </c>
      <c r="BJ52" s="19">
        <f t="shared" si="72"/>
        <v>1</v>
      </c>
      <c r="BK52" s="19">
        <f t="shared" si="73"/>
        <v>0.125</v>
      </c>
      <c r="BL52" s="20">
        <f t="shared" si="74"/>
        <v>2</v>
      </c>
      <c r="BN52" s="19">
        <f t="shared" si="75"/>
        <v>0</v>
      </c>
      <c r="BO52" s="19">
        <f t="shared" si="76"/>
        <v>0</v>
      </c>
      <c r="BP52" s="20">
        <f t="shared" si="77"/>
        <v>0</v>
      </c>
      <c r="BQ52" s="6">
        <f t="shared" ref="BQ52:BQ54" si="137">AS$13</f>
        <v>40</v>
      </c>
      <c r="BR52" s="19">
        <f t="shared" si="78"/>
        <v>1</v>
      </c>
      <c r="BS52" s="19">
        <f t="shared" si="79"/>
        <v>0.125</v>
      </c>
      <c r="BT52" s="20">
        <f t="shared" si="80"/>
        <v>2</v>
      </c>
      <c r="BV52" s="19">
        <f t="shared" si="81"/>
        <v>0</v>
      </c>
      <c r="BW52" s="19">
        <f t="shared" si="82"/>
        <v>0</v>
      </c>
      <c r="BX52" s="20">
        <f t="shared" si="83"/>
        <v>0</v>
      </c>
      <c r="BY52" s="6">
        <f t="shared" ref="BY52:BY54" si="138">BA$13</f>
        <v>40</v>
      </c>
      <c r="BZ52" s="19">
        <f t="shared" si="84"/>
        <v>1</v>
      </c>
      <c r="CA52" s="19">
        <f t="shared" si="85"/>
        <v>0.125</v>
      </c>
      <c r="CB52" s="20">
        <f t="shared" si="86"/>
        <v>2</v>
      </c>
      <c r="CD52" s="19">
        <f t="shared" si="87"/>
        <v>0</v>
      </c>
      <c r="CE52" s="19">
        <f t="shared" si="88"/>
        <v>0</v>
      </c>
      <c r="CF52" s="20">
        <f t="shared" si="89"/>
        <v>0</v>
      </c>
      <c r="CG52" s="6">
        <f t="shared" ref="CG52:CG54" si="139">BI$13</f>
        <v>40</v>
      </c>
      <c r="CH52" s="19">
        <f t="shared" si="90"/>
        <v>1</v>
      </c>
      <c r="CI52" s="19">
        <f t="shared" si="91"/>
        <v>0.125</v>
      </c>
      <c r="CJ52" s="20">
        <f t="shared" si="92"/>
        <v>2</v>
      </c>
      <c r="CL52" s="19">
        <f t="shared" si="93"/>
        <v>0</v>
      </c>
      <c r="CM52" s="19">
        <f t="shared" si="94"/>
        <v>0</v>
      </c>
      <c r="CN52" s="20">
        <f t="shared" si="95"/>
        <v>0</v>
      </c>
      <c r="CO52" s="6">
        <f t="shared" ref="CO52:CO54" si="140">BQ$13</f>
        <v>40</v>
      </c>
      <c r="CP52" s="19">
        <f t="shared" si="96"/>
        <v>1</v>
      </c>
      <c r="CQ52" s="19">
        <f t="shared" si="97"/>
        <v>0.125</v>
      </c>
      <c r="CR52" s="20">
        <f t="shared" si="98"/>
        <v>2</v>
      </c>
      <c r="CT52" s="19">
        <f t="shared" si="99"/>
        <v>0</v>
      </c>
      <c r="CU52" s="19">
        <f t="shared" si="100"/>
        <v>0</v>
      </c>
      <c r="CV52" s="20">
        <f t="shared" si="101"/>
        <v>0</v>
      </c>
      <c r="CW52" s="6">
        <f t="shared" ref="CW52:CW54" si="141">BY$13</f>
        <v>40</v>
      </c>
      <c r="CX52" s="19">
        <f t="shared" si="102"/>
        <v>1</v>
      </c>
      <c r="CY52" s="19">
        <f t="shared" si="103"/>
        <v>0.125</v>
      </c>
      <c r="CZ52" s="20">
        <f t="shared" si="104"/>
        <v>2</v>
      </c>
      <c r="DB52" s="19">
        <f t="shared" si="105"/>
        <v>0</v>
      </c>
      <c r="DC52" s="19">
        <f t="shared" si="106"/>
        <v>0</v>
      </c>
      <c r="DD52" s="20">
        <f t="shared" si="107"/>
        <v>0</v>
      </c>
      <c r="DE52" s="6">
        <f t="shared" ref="DE52:DE54" si="142">CG$13</f>
        <v>40</v>
      </c>
      <c r="DF52" s="19">
        <f t="shared" si="108"/>
        <v>1</v>
      </c>
      <c r="DG52" s="19">
        <f t="shared" si="109"/>
        <v>0.125</v>
      </c>
      <c r="DH52" s="20">
        <f t="shared" si="110"/>
        <v>2</v>
      </c>
      <c r="DJ52" s="19">
        <f t="shared" si="111"/>
        <v>0</v>
      </c>
      <c r="DK52" s="19">
        <f t="shared" si="112"/>
        <v>0</v>
      </c>
      <c r="DL52" s="20">
        <f t="shared" si="113"/>
        <v>0</v>
      </c>
      <c r="DM52" s="6">
        <f t="shared" ref="DM52:DM54" si="143">CO$13</f>
        <v>40</v>
      </c>
      <c r="DN52" s="19">
        <f t="shared" si="114"/>
        <v>1</v>
      </c>
      <c r="DO52" s="19">
        <f t="shared" si="115"/>
        <v>0.125</v>
      </c>
      <c r="DP52" s="20">
        <f t="shared" si="116"/>
        <v>2</v>
      </c>
      <c r="DR52" s="19">
        <f t="shared" si="117"/>
        <v>0</v>
      </c>
      <c r="DS52" s="19">
        <f t="shared" si="118"/>
        <v>0</v>
      </c>
      <c r="DT52" s="20">
        <f t="shared" si="119"/>
        <v>0</v>
      </c>
    </row>
    <row r="53" spans="1:124" x14ac:dyDescent="0.2">
      <c r="A53" s="61" t="s">
        <v>68</v>
      </c>
      <c r="B53" s="3">
        <v>6</v>
      </c>
      <c r="C53" s="3" t="s">
        <v>13</v>
      </c>
      <c r="D53" s="26">
        <f t="shared" si="7"/>
        <v>0.375</v>
      </c>
      <c r="F53" s="6">
        <f t="shared" si="9"/>
        <v>0</v>
      </c>
      <c r="G53" s="6">
        <f t="shared" si="10"/>
        <v>0</v>
      </c>
      <c r="H53" s="20">
        <f t="shared" si="11"/>
        <v>0</v>
      </c>
      <c r="J53" s="6">
        <f t="shared" si="12"/>
        <v>0</v>
      </c>
      <c r="K53" s="6">
        <f t="shared" si="13"/>
        <v>0</v>
      </c>
      <c r="L53" s="20">
        <f t="shared" si="14"/>
        <v>0</v>
      </c>
      <c r="N53" s="6">
        <f t="shared" si="15"/>
        <v>0</v>
      </c>
      <c r="O53" s="6">
        <f t="shared" si="16"/>
        <v>0</v>
      </c>
      <c r="P53" s="20">
        <f t="shared" si="17"/>
        <v>0</v>
      </c>
      <c r="R53" s="6">
        <f t="shared" si="18"/>
        <v>0</v>
      </c>
      <c r="S53" s="6">
        <f t="shared" si="19"/>
        <v>0</v>
      </c>
      <c r="T53" s="20">
        <f t="shared" si="20"/>
        <v>0</v>
      </c>
      <c r="V53" s="6">
        <f t="shared" si="21"/>
        <v>0</v>
      </c>
      <c r="W53" s="6">
        <f t="shared" si="22"/>
        <v>0</v>
      </c>
      <c r="X53" s="20">
        <f t="shared" si="23"/>
        <v>0</v>
      </c>
      <c r="Z53" s="6">
        <f t="shared" si="24"/>
        <v>0</v>
      </c>
      <c r="AA53" s="6">
        <f t="shared" si="25"/>
        <v>0</v>
      </c>
      <c r="AB53" s="20">
        <f t="shared" si="26"/>
        <v>0</v>
      </c>
      <c r="AC53" s="6">
        <f t="shared" si="133"/>
        <v>24</v>
      </c>
      <c r="AD53" s="6">
        <f t="shared" si="27"/>
        <v>1</v>
      </c>
      <c r="AE53" s="6">
        <f t="shared" si="28"/>
        <v>0.375</v>
      </c>
      <c r="AF53" s="20">
        <f t="shared" si="29"/>
        <v>6</v>
      </c>
      <c r="AH53" s="6">
        <f t="shared" si="30"/>
        <v>0</v>
      </c>
      <c r="AI53" s="6">
        <f t="shared" si="31"/>
        <v>0</v>
      </c>
      <c r="AJ53" s="20">
        <f t="shared" si="32"/>
        <v>0</v>
      </c>
      <c r="AK53" s="6">
        <f t="shared" ref="AK53:AK54" si="144">M$13</f>
        <v>24</v>
      </c>
      <c r="AL53" s="6">
        <f t="shared" si="42"/>
        <v>1</v>
      </c>
      <c r="AM53" s="6">
        <f t="shared" si="43"/>
        <v>0.375</v>
      </c>
      <c r="AN53" s="20">
        <f t="shared" si="44"/>
        <v>6</v>
      </c>
      <c r="AP53" s="19">
        <f t="shared" si="45"/>
        <v>0</v>
      </c>
      <c r="AQ53" s="19">
        <f t="shared" si="46"/>
        <v>0</v>
      </c>
      <c r="AR53" s="20">
        <f t="shared" si="47"/>
        <v>0</v>
      </c>
      <c r="AS53" s="6">
        <f t="shared" si="134"/>
        <v>30</v>
      </c>
      <c r="AT53" s="19">
        <f t="shared" si="52"/>
        <v>1</v>
      </c>
      <c r="AU53" s="19">
        <f t="shared" si="53"/>
        <v>0.375</v>
      </c>
      <c r="AV53" s="20">
        <f t="shared" si="54"/>
        <v>6</v>
      </c>
      <c r="AX53" s="19">
        <f t="shared" si="63"/>
        <v>0</v>
      </c>
      <c r="AY53" s="19">
        <f t="shared" si="64"/>
        <v>0</v>
      </c>
      <c r="AZ53" s="20">
        <f t="shared" si="65"/>
        <v>0</v>
      </c>
      <c r="BA53" s="6">
        <f t="shared" si="135"/>
        <v>30</v>
      </c>
      <c r="BB53" s="19">
        <f t="shared" si="66"/>
        <v>1</v>
      </c>
      <c r="BC53" s="19">
        <f t="shared" si="67"/>
        <v>0.375</v>
      </c>
      <c r="BD53" s="20">
        <f t="shared" si="68"/>
        <v>6</v>
      </c>
      <c r="BF53" s="19">
        <f t="shared" si="69"/>
        <v>0</v>
      </c>
      <c r="BG53" s="19">
        <f t="shared" si="70"/>
        <v>0</v>
      </c>
      <c r="BH53" s="20">
        <f t="shared" si="71"/>
        <v>0</v>
      </c>
      <c r="BI53" s="6">
        <f t="shared" si="136"/>
        <v>30</v>
      </c>
      <c r="BJ53" s="19">
        <f t="shared" si="72"/>
        <v>1</v>
      </c>
      <c r="BK53" s="19">
        <f t="shared" si="73"/>
        <v>0.375</v>
      </c>
      <c r="BL53" s="20">
        <f t="shared" si="74"/>
        <v>6</v>
      </c>
      <c r="BN53" s="19">
        <f t="shared" si="75"/>
        <v>0</v>
      </c>
      <c r="BO53" s="19">
        <f t="shared" si="76"/>
        <v>0</v>
      </c>
      <c r="BP53" s="20">
        <f t="shared" si="77"/>
        <v>0</v>
      </c>
      <c r="BQ53" s="6">
        <f t="shared" si="137"/>
        <v>40</v>
      </c>
      <c r="BR53" s="19">
        <f t="shared" si="78"/>
        <v>1</v>
      </c>
      <c r="BS53" s="19">
        <f t="shared" si="79"/>
        <v>0.375</v>
      </c>
      <c r="BT53" s="20">
        <f t="shared" si="80"/>
        <v>6</v>
      </c>
      <c r="BV53" s="19">
        <f t="shared" si="81"/>
        <v>0</v>
      </c>
      <c r="BW53" s="19">
        <f t="shared" si="82"/>
        <v>0</v>
      </c>
      <c r="BX53" s="20">
        <f t="shared" si="83"/>
        <v>0</v>
      </c>
      <c r="BY53" s="6">
        <f t="shared" si="138"/>
        <v>40</v>
      </c>
      <c r="BZ53" s="19">
        <f t="shared" si="84"/>
        <v>1</v>
      </c>
      <c r="CA53" s="19">
        <f t="shared" si="85"/>
        <v>0.375</v>
      </c>
      <c r="CB53" s="20">
        <f t="shared" si="86"/>
        <v>6</v>
      </c>
      <c r="CD53" s="19">
        <f t="shared" si="87"/>
        <v>0</v>
      </c>
      <c r="CE53" s="19">
        <f t="shared" si="88"/>
        <v>0</v>
      </c>
      <c r="CF53" s="20">
        <f t="shared" si="89"/>
        <v>0</v>
      </c>
      <c r="CG53" s="6">
        <f t="shared" si="139"/>
        <v>40</v>
      </c>
      <c r="CH53" s="19">
        <f t="shared" si="90"/>
        <v>1</v>
      </c>
      <c r="CI53" s="19">
        <f t="shared" si="91"/>
        <v>0.375</v>
      </c>
      <c r="CJ53" s="20">
        <f t="shared" si="92"/>
        <v>6</v>
      </c>
      <c r="CL53" s="19">
        <f t="shared" si="93"/>
        <v>0</v>
      </c>
      <c r="CM53" s="19">
        <f t="shared" si="94"/>
        <v>0</v>
      </c>
      <c r="CN53" s="20">
        <f t="shared" si="95"/>
        <v>0</v>
      </c>
      <c r="CO53" s="6">
        <f t="shared" si="140"/>
        <v>40</v>
      </c>
      <c r="CP53" s="19">
        <f t="shared" si="96"/>
        <v>1</v>
      </c>
      <c r="CQ53" s="19">
        <f t="shared" si="97"/>
        <v>0.375</v>
      </c>
      <c r="CR53" s="20">
        <f t="shared" si="98"/>
        <v>6</v>
      </c>
      <c r="CT53" s="19">
        <f t="shared" si="99"/>
        <v>0</v>
      </c>
      <c r="CU53" s="19">
        <f t="shared" si="100"/>
        <v>0</v>
      </c>
      <c r="CV53" s="20">
        <f t="shared" si="101"/>
        <v>0</v>
      </c>
      <c r="CW53" s="6">
        <f t="shared" si="141"/>
        <v>40</v>
      </c>
      <c r="CX53" s="19">
        <f t="shared" si="102"/>
        <v>1</v>
      </c>
      <c r="CY53" s="19">
        <f t="shared" si="103"/>
        <v>0.375</v>
      </c>
      <c r="CZ53" s="20">
        <f t="shared" si="104"/>
        <v>6</v>
      </c>
      <c r="DB53" s="19">
        <f t="shared" si="105"/>
        <v>0</v>
      </c>
      <c r="DC53" s="19">
        <f t="shared" si="106"/>
        <v>0</v>
      </c>
      <c r="DD53" s="20">
        <f t="shared" si="107"/>
        <v>0</v>
      </c>
      <c r="DE53" s="6">
        <f t="shared" si="142"/>
        <v>40</v>
      </c>
      <c r="DF53" s="19">
        <f t="shared" si="108"/>
        <v>1</v>
      </c>
      <c r="DG53" s="19">
        <f t="shared" si="109"/>
        <v>0.375</v>
      </c>
      <c r="DH53" s="20">
        <f t="shared" si="110"/>
        <v>6</v>
      </c>
      <c r="DJ53" s="19">
        <f t="shared" si="111"/>
        <v>0</v>
      </c>
      <c r="DK53" s="19">
        <f t="shared" si="112"/>
        <v>0</v>
      </c>
      <c r="DL53" s="20">
        <f t="shared" si="113"/>
        <v>0</v>
      </c>
      <c r="DM53" s="6">
        <f t="shared" si="143"/>
        <v>40</v>
      </c>
      <c r="DN53" s="19">
        <f t="shared" si="114"/>
        <v>1</v>
      </c>
      <c r="DO53" s="19">
        <f t="shared" si="115"/>
        <v>0.375</v>
      </c>
      <c r="DP53" s="20">
        <f t="shared" si="116"/>
        <v>6</v>
      </c>
      <c r="DR53" s="19">
        <f t="shared" si="117"/>
        <v>0</v>
      </c>
      <c r="DS53" s="19">
        <f t="shared" si="118"/>
        <v>0</v>
      </c>
      <c r="DT53" s="20">
        <f t="shared" si="119"/>
        <v>0</v>
      </c>
    </row>
    <row r="54" spans="1:124" x14ac:dyDescent="0.2">
      <c r="A54" s="61" t="s">
        <v>69</v>
      </c>
      <c r="B54" s="3">
        <v>5</v>
      </c>
      <c r="C54" s="3" t="s">
        <v>15</v>
      </c>
      <c r="D54" s="26">
        <f t="shared" si="7"/>
        <v>0.9375</v>
      </c>
      <c r="F54" s="6">
        <f t="shared" si="9"/>
        <v>0</v>
      </c>
      <c r="G54" s="6">
        <f t="shared" si="10"/>
        <v>0</v>
      </c>
      <c r="H54" s="20">
        <f t="shared" si="11"/>
        <v>0</v>
      </c>
      <c r="J54" s="6">
        <f t="shared" si="12"/>
        <v>0</v>
      </c>
      <c r="K54" s="6">
        <f t="shared" si="13"/>
        <v>0</v>
      </c>
      <c r="L54" s="20">
        <f t="shared" si="14"/>
        <v>0</v>
      </c>
      <c r="N54" s="6">
        <f t="shared" si="15"/>
        <v>0</v>
      </c>
      <c r="O54" s="6">
        <f t="shared" si="16"/>
        <v>0</v>
      </c>
      <c r="P54" s="20">
        <f t="shared" si="17"/>
        <v>0</v>
      </c>
      <c r="R54" s="6">
        <f t="shared" si="18"/>
        <v>0</v>
      </c>
      <c r="S54" s="6">
        <f t="shared" si="19"/>
        <v>0</v>
      </c>
      <c r="T54" s="20">
        <f t="shared" si="20"/>
        <v>0</v>
      </c>
      <c r="V54" s="6">
        <f t="shared" si="21"/>
        <v>0</v>
      </c>
      <c r="W54" s="6">
        <f t="shared" si="22"/>
        <v>0</v>
      </c>
      <c r="X54" s="20">
        <f t="shared" si="23"/>
        <v>0</v>
      </c>
      <c r="Z54" s="6">
        <f t="shared" si="24"/>
        <v>0</v>
      </c>
      <c r="AA54" s="6">
        <f t="shared" si="25"/>
        <v>0</v>
      </c>
      <c r="AB54" s="20">
        <f t="shared" si="26"/>
        <v>0</v>
      </c>
      <c r="AC54" s="6">
        <f t="shared" si="133"/>
        <v>24</v>
      </c>
      <c r="AD54" s="6">
        <f t="shared" si="27"/>
        <v>3</v>
      </c>
      <c r="AE54" s="6">
        <f t="shared" si="28"/>
        <v>2.8125</v>
      </c>
      <c r="AF54" s="20">
        <f t="shared" si="29"/>
        <v>0</v>
      </c>
      <c r="AH54" s="6">
        <f t="shared" si="30"/>
        <v>0</v>
      </c>
      <c r="AI54" s="6">
        <f t="shared" si="31"/>
        <v>0</v>
      </c>
      <c r="AJ54" s="20">
        <f t="shared" si="32"/>
        <v>0</v>
      </c>
      <c r="AK54" s="6">
        <f t="shared" si="144"/>
        <v>24</v>
      </c>
      <c r="AL54" s="6">
        <f t="shared" si="42"/>
        <v>3</v>
      </c>
      <c r="AM54" s="6">
        <f t="shared" si="43"/>
        <v>2.8125</v>
      </c>
      <c r="AN54" s="20">
        <f t="shared" si="44"/>
        <v>0</v>
      </c>
      <c r="AP54" s="19">
        <f t="shared" si="45"/>
        <v>0</v>
      </c>
      <c r="AQ54" s="19">
        <f t="shared" si="46"/>
        <v>0</v>
      </c>
      <c r="AR54" s="20">
        <f t="shared" si="47"/>
        <v>0</v>
      </c>
      <c r="AS54" s="6">
        <f t="shared" si="134"/>
        <v>30</v>
      </c>
      <c r="AT54" s="19">
        <f t="shared" si="52"/>
        <v>4</v>
      </c>
      <c r="AU54" s="19">
        <f t="shared" si="53"/>
        <v>3.75</v>
      </c>
      <c r="AV54" s="20">
        <f t="shared" si="54"/>
        <v>0</v>
      </c>
      <c r="AX54" s="19">
        <f t="shared" si="63"/>
        <v>0</v>
      </c>
      <c r="AY54" s="19">
        <f t="shared" si="64"/>
        <v>0</v>
      </c>
      <c r="AZ54" s="20">
        <f t="shared" si="65"/>
        <v>0</v>
      </c>
      <c r="BA54" s="6">
        <f t="shared" si="135"/>
        <v>30</v>
      </c>
      <c r="BB54" s="19">
        <f t="shared" si="66"/>
        <v>4</v>
      </c>
      <c r="BC54" s="19">
        <f t="shared" si="67"/>
        <v>3.75</v>
      </c>
      <c r="BD54" s="20">
        <f t="shared" si="68"/>
        <v>0</v>
      </c>
      <c r="BF54" s="19">
        <f t="shared" si="69"/>
        <v>0</v>
      </c>
      <c r="BG54" s="19">
        <f t="shared" si="70"/>
        <v>0</v>
      </c>
      <c r="BH54" s="20">
        <f t="shared" si="71"/>
        <v>0</v>
      </c>
      <c r="BI54" s="6">
        <f t="shared" si="136"/>
        <v>30</v>
      </c>
      <c r="BJ54" s="19">
        <f t="shared" si="72"/>
        <v>4</v>
      </c>
      <c r="BK54" s="19">
        <f t="shared" si="73"/>
        <v>3.75</v>
      </c>
      <c r="BL54" s="20">
        <f t="shared" si="74"/>
        <v>0</v>
      </c>
      <c r="BN54" s="19">
        <f t="shared" si="75"/>
        <v>0</v>
      </c>
      <c r="BO54" s="19">
        <f t="shared" si="76"/>
        <v>0</v>
      </c>
      <c r="BP54" s="20">
        <f t="shared" si="77"/>
        <v>0</v>
      </c>
      <c r="BQ54" s="6">
        <f t="shared" si="137"/>
        <v>40</v>
      </c>
      <c r="BR54" s="19">
        <f t="shared" si="78"/>
        <v>5</v>
      </c>
      <c r="BS54" s="19">
        <f t="shared" si="79"/>
        <v>4.6875</v>
      </c>
      <c r="BT54" s="20">
        <f t="shared" si="80"/>
        <v>0</v>
      </c>
      <c r="BV54" s="19">
        <f t="shared" si="81"/>
        <v>0</v>
      </c>
      <c r="BW54" s="19">
        <f t="shared" si="82"/>
        <v>0</v>
      </c>
      <c r="BX54" s="20">
        <f t="shared" si="83"/>
        <v>0</v>
      </c>
      <c r="BY54" s="6">
        <f t="shared" si="138"/>
        <v>40</v>
      </c>
      <c r="BZ54" s="19">
        <f t="shared" si="84"/>
        <v>5</v>
      </c>
      <c r="CA54" s="19">
        <f t="shared" si="85"/>
        <v>4.6875</v>
      </c>
      <c r="CB54" s="20">
        <f t="shared" si="86"/>
        <v>0</v>
      </c>
      <c r="CD54" s="19">
        <f t="shared" si="87"/>
        <v>0</v>
      </c>
      <c r="CE54" s="19">
        <f t="shared" si="88"/>
        <v>0</v>
      </c>
      <c r="CF54" s="20">
        <f t="shared" si="89"/>
        <v>0</v>
      </c>
      <c r="CG54" s="6">
        <f t="shared" si="139"/>
        <v>40</v>
      </c>
      <c r="CH54" s="19">
        <f t="shared" si="90"/>
        <v>5</v>
      </c>
      <c r="CI54" s="19">
        <f t="shared" si="91"/>
        <v>4.6875</v>
      </c>
      <c r="CJ54" s="20">
        <f t="shared" si="92"/>
        <v>0</v>
      </c>
      <c r="CL54" s="19">
        <f t="shared" si="93"/>
        <v>0</v>
      </c>
      <c r="CM54" s="19">
        <f t="shared" si="94"/>
        <v>0</v>
      </c>
      <c r="CN54" s="20">
        <f t="shared" si="95"/>
        <v>0</v>
      </c>
      <c r="CO54" s="6">
        <f t="shared" si="140"/>
        <v>40</v>
      </c>
      <c r="CP54" s="19">
        <f t="shared" si="96"/>
        <v>5</v>
      </c>
      <c r="CQ54" s="19">
        <f t="shared" si="97"/>
        <v>4.6875</v>
      </c>
      <c r="CR54" s="20">
        <f t="shared" si="98"/>
        <v>0</v>
      </c>
      <c r="CT54" s="19">
        <f t="shared" si="99"/>
        <v>0</v>
      </c>
      <c r="CU54" s="19">
        <f t="shared" si="100"/>
        <v>0</v>
      </c>
      <c r="CV54" s="20">
        <f t="shared" si="101"/>
        <v>0</v>
      </c>
      <c r="CW54" s="6">
        <f t="shared" si="141"/>
        <v>40</v>
      </c>
      <c r="CX54" s="19">
        <f t="shared" si="102"/>
        <v>5</v>
      </c>
      <c r="CY54" s="19">
        <f t="shared" si="103"/>
        <v>4.6875</v>
      </c>
      <c r="CZ54" s="20">
        <f t="shared" si="104"/>
        <v>0</v>
      </c>
      <c r="DB54" s="19">
        <f t="shared" si="105"/>
        <v>0</v>
      </c>
      <c r="DC54" s="19">
        <f t="shared" si="106"/>
        <v>0</v>
      </c>
      <c r="DD54" s="20">
        <f t="shared" si="107"/>
        <v>0</v>
      </c>
      <c r="DE54" s="6">
        <f t="shared" si="142"/>
        <v>40</v>
      </c>
      <c r="DF54" s="19">
        <f t="shared" si="108"/>
        <v>5</v>
      </c>
      <c r="DG54" s="19">
        <f t="shared" si="109"/>
        <v>4.6875</v>
      </c>
      <c r="DH54" s="20">
        <f t="shared" si="110"/>
        <v>0</v>
      </c>
      <c r="DJ54" s="19">
        <f t="shared" si="111"/>
        <v>0</v>
      </c>
      <c r="DK54" s="19">
        <f t="shared" si="112"/>
        <v>0</v>
      </c>
      <c r="DL54" s="20">
        <f t="shared" si="113"/>
        <v>0</v>
      </c>
      <c r="DM54" s="6">
        <f t="shared" si="143"/>
        <v>40</v>
      </c>
      <c r="DN54" s="19">
        <f t="shared" si="114"/>
        <v>5</v>
      </c>
      <c r="DO54" s="19">
        <f t="shared" si="115"/>
        <v>4.6875</v>
      </c>
      <c r="DP54" s="20">
        <f t="shared" si="116"/>
        <v>0</v>
      </c>
      <c r="DR54" s="19">
        <f t="shared" si="117"/>
        <v>0</v>
      </c>
      <c r="DS54" s="19">
        <f t="shared" si="118"/>
        <v>0</v>
      </c>
      <c r="DT54" s="20">
        <f t="shared" si="119"/>
        <v>0</v>
      </c>
    </row>
    <row r="55" spans="1:124" x14ac:dyDescent="0.2">
      <c r="AL55" s="6"/>
      <c r="AM55" s="6"/>
      <c r="AN55" s="20"/>
      <c r="AP55" s="19"/>
      <c r="AQ55" s="19"/>
      <c r="AR55" s="20"/>
      <c r="AT55" s="19"/>
      <c r="AU55" s="19"/>
      <c r="AV55" s="20"/>
      <c r="AX55" s="19"/>
      <c r="AY55" s="19"/>
      <c r="AZ55" s="20"/>
      <c r="BB55" s="19"/>
      <c r="BC55" s="19"/>
      <c r="BD55" s="20"/>
      <c r="BF55" s="19"/>
      <c r="BG55" s="19"/>
      <c r="BH55" s="20"/>
      <c r="BJ55" s="19"/>
      <c r="BK55" s="19"/>
      <c r="BL55" s="20"/>
      <c r="BN55" s="19"/>
      <c r="BO55" s="19"/>
      <c r="BP55" s="20"/>
      <c r="BR55" s="19"/>
      <c r="BS55" s="19"/>
      <c r="BT55" s="20"/>
      <c r="BV55" s="19"/>
      <c r="BW55" s="19"/>
      <c r="BX55" s="20"/>
      <c r="BZ55" s="19"/>
      <c r="CA55" s="19"/>
      <c r="CB55" s="20"/>
      <c r="CD55" s="19"/>
      <c r="CE55" s="19"/>
      <c r="CF55" s="20"/>
      <c r="CH55" s="19"/>
      <c r="CI55" s="19"/>
      <c r="CJ55" s="20"/>
      <c r="CL55" s="19"/>
      <c r="CM55" s="19"/>
      <c r="CN55" s="20"/>
      <c r="CP55" s="19"/>
      <c r="CQ55" s="19"/>
      <c r="CR55" s="20"/>
      <c r="CT55" s="19"/>
      <c r="CU55" s="19"/>
      <c r="CV55" s="20"/>
      <c r="CX55" s="19"/>
      <c r="CY55" s="19"/>
      <c r="CZ55" s="20"/>
      <c r="DB55" s="19"/>
      <c r="DC55" s="19"/>
      <c r="DD55" s="20"/>
      <c r="DF55" s="19"/>
      <c r="DG55" s="19"/>
      <c r="DH55" s="20"/>
      <c r="DJ55" s="19"/>
      <c r="DK55" s="19"/>
      <c r="DL55" s="20"/>
      <c r="DN55" s="19"/>
      <c r="DO55" s="19"/>
      <c r="DP55" s="20"/>
      <c r="DR55" s="19"/>
      <c r="DS55" s="19"/>
      <c r="DT55" s="20"/>
    </row>
    <row r="56" spans="1:124" x14ac:dyDescent="0.2">
      <c r="A56" s="53" t="s">
        <v>39</v>
      </c>
      <c r="AL56" s="6"/>
      <c r="AM56" s="6"/>
      <c r="AN56" s="20"/>
      <c r="AP56" s="19"/>
      <c r="AQ56" s="19"/>
      <c r="AR56" s="20"/>
      <c r="AT56" s="19"/>
      <c r="AU56" s="19"/>
      <c r="AV56" s="20"/>
      <c r="AX56" s="19"/>
      <c r="AY56" s="19"/>
      <c r="AZ56" s="20"/>
      <c r="BB56" s="19"/>
      <c r="BC56" s="19"/>
      <c r="BD56" s="20"/>
      <c r="BF56" s="19"/>
      <c r="BG56" s="19"/>
      <c r="BH56" s="20"/>
      <c r="BJ56" s="19"/>
      <c r="BK56" s="19"/>
      <c r="BL56" s="20"/>
      <c r="BN56" s="19"/>
      <c r="BO56" s="19"/>
      <c r="BP56" s="20"/>
      <c r="BR56" s="19"/>
      <c r="BS56" s="19"/>
      <c r="BT56" s="20"/>
      <c r="BV56" s="19"/>
      <c r="BW56" s="19"/>
      <c r="BX56" s="20"/>
      <c r="BZ56" s="19"/>
      <c r="CA56" s="19"/>
      <c r="CB56" s="20"/>
      <c r="CD56" s="19"/>
      <c r="CE56" s="19"/>
      <c r="CF56" s="20"/>
      <c r="CH56" s="19"/>
      <c r="CI56" s="19"/>
      <c r="CJ56" s="20"/>
      <c r="CL56" s="19"/>
      <c r="CM56" s="19"/>
      <c r="CN56" s="20"/>
      <c r="CP56" s="19"/>
      <c r="CQ56" s="19"/>
      <c r="CR56" s="20"/>
      <c r="CT56" s="19"/>
      <c r="CU56" s="19"/>
      <c r="CV56" s="20"/>
      <c r="CX56" s="19"/>
      <c r="CY56" s="19"/>
      <c r="CZ56" s="20"/>
      <c r="DB56" s="19"/>
      <c r="DC56" s="19"/>
      <c r="DD56" s="20"/>
      <c r="DF56" s="19"/>
      <c r="DG56" s="19"/>
      <c r="DH56" s="20"/>
      <c r="DJ56" s="19"/>
      <c r="DK56" s="19"/>
      <c r="DL56" s="20"/>
      <c r="DN56" s="19"/>
      <c r="DO56" s="19"/>
      <c r="DP56" s="20"/>
      <c r="DR56" s="19"/>
      <c r="DS56" s="19"/>
      <c r="DT56" s="20"/>
    </row>
    <row r="57" spans="1:124" x14ac:dyDescent="0.2">
      <c r="A57" s="61" t="s">
        <v>41</v>
      </c>
      <c r="B57" s="3">
        <v>4</v>
      </c>
      <c r="C57" s="3" t="s">
        <v>13</v>
      </c>
      <c r="D57" s="26">
        <f>IF(C57="C",B57/16,IF(C57="L", B57/16*1.5,IF(C57="P",B57/16*3)))</f>
        <v>0.25</v>
      </c>
      <c r="AK57" s="6">
        <f>AK$13</f>
        <v>30</v>
      </c>
      <c r="AL57" s="6">
        <f t="shared" ref="AL57:AL60" si="145">ROUNDUP(IF($C57="C",AK57/$B$5,IF($C57="L",AK57/$B$7,IF($C57="P",AK57/$B$6,0))),0)</f>
        <v>1</v>
      </c>
      <c r="AM57" s="6">
        <f t="shared" ref="AM57:AM60" si="146">AL57*$D57</f>
        <v>0.25</v>
      </c>
      <c r="AN57" s="20">
        <f t="shared" ref="AN57:AN60" si="147">IF($C57="C",$B57*ROUNDUP(AK57/$B$5,0),IF($C57="L",2*$B57*ROUNDUP(AK57/$B$8,0),0))</f>
        <v>4</v>
      </c>
      <c r="AP57" s="19">
        <f t="shared" ref="AP57:AP84" si="148">ROUNDUP(IF($C57="C",AO57/$B$5,IF($C57="L",AO57/$B$7,IF($C57="P",AO57/$B$6,0))),0)</f>
        <v>0</v>
      </c>
      <c r="AQ57" s="19">
        <f t="shared" ref="AQ57:AQ84" si="149">AP57*$D57</f>
        <v>0</v>
      </c>
      <c r="AR57" s="20">
        <f t="shared" ref="AR57:AR84" si="150">IF($C57="C",$B57*ROUNDUP(AO57/$B$5,0),IF($C57="L",2*$B57*ROUNDUP(AO57/$B$8,0),0))</f>
        <v>0</v>
      </c>
      <c r="AS57" s="6">
        <f>AS$13</f>
        <v>40</v>
      </c>
      <c r="AT57" s="6">
        <f t="shared" ref="AT57:AT60" si="151">ROUNDUP(IF($C57="C",AS57/$B$5,IF($C57="L",AS57/$B$7,IF($C57="P",AS57/$B$6,0))),0)</f>
        <v>1</v>
      </c>
      <c r="AU57" s="6">
        <f t="shared" ref="AU57:AU60" si="152">AT57*$D57</f>
        <v>0.25</v>
      </c>
      <c r="AV57" s="20">
        <f t="shared" ref="AV57:AV60" si="153">IF($C57="C",$B57*ROUNDUP(AS57/$B$5,0),IF($C57="L",2*$B57*ROUNDUP(AS57/$B$8,0),0))</f>
        <v>4</v>
      </c>
      <c r="AX57" s="19">
        <f t="shared" ref="AX57:AX84" si="154">ROUNDUP(IF($C57="C",AW57/$B$5,IF($C57="L",AW57/$B$7,IF($C57="P",AW57/$B$6,0))),0)</f>
        <v>0</v>
      </c>
      <c r="AY57" s="19">
        <f t="shared" ref="AY57:AY84" si="155">AX57*$D57</f>
        <v>0</v>
      </c>
      <c r="AZ57" s="20">
        <f t="shared" ref="AZ57:AZ84" si="156">IF($C57="C",$B57*ROUNDUP(AW57/$B$5,0),IF($C57="L",2*$B57*ROUNDUP(AW57/$B$8,0),0))</f>
        <v>0</v>
      </c>
      <c r="BA57" s="6">
        <f>BA$13</f>
        <v>40</v>
      </c>
      <c r="BB57" s="6">
        <f t="shared" ref="BB57:BB60" si="157">ROUNDUP(IF($C57="C",BA57/$B$5,IF($C57="L",BA57/$B$7,IF($C57="P",BA57/$B$6,0))),0)</f>
        <v>1</v>
      </c>
      <c r="BC57" s="6">
        <f t="shared" ref="BC57:BC60" si="158">BB57*$D57</f>
        <v>0.25</v>
      </c>
      <c r="BD57" s="20">
        <f t="shared" ref="BD57:BD60" si="159">IF($C57="C",$B57*ROUNDUP(BA57/$B$5,0),IF($C57="L",2*$B57*ROUNDUP(BA57/$B$8,0),0))</f>
        <v>4</v>
      </c>
      <c r="BF57" s="19">
        <f t="shared" ref="BF57:BF84" si="160">ROUNDUP(IF($C57="C",BE57/$B$5,IF($C57="L",BE57/$B$7,IF($C57="P",BE57/$B$6,0))),0)</f>
        <v>0</v>
      </c>
      <c r="BG57" s="19">
        <f t="shared" ref="BG57:BG84" si="161">BF57*$D57</f>
        <v>0</v>
      </c>
      <c r="BH57" s="20">
        <f t="shared" ref="BH57:BH84" si="162">IF($C57="C",$B57*ROUNDUP(BE57/$B$5,0),IF($C57="L",2*$B57*ROUNDUP(BE57/$B$8,0),0))</f>
        <v>0</v>
      </c>
      <c r="BI57" s="6">
        <f>BI$13</f>
        <v>40</v>
      </c>
      <c r="BJ57" s="6">
        <f t="shared" ref="BJ57:BJ60" si="163">ROUNDUP(IF($C57="C",BI57/$B$5,IF($C57="L",BI57/$B$7,IF($C57="P",BI57/$B$6,0))),0)</f>
        <v>1</v>
      </c>
      <c r="BK57" s="6">
        <f t="shared" ref="BK57:BK60" si="164">BJ57*$D57</f>
        <v>0.25</v>
      </c>
      <c r="BL57" s="20">
        <f t="shared" ref="BL57:BL60" si="165">IF($C57="C",$B57*ROUNDUP(BI57/$B$5,0),IF($C57="L",2*$B57*ROUNDUP(BI57/$B$8,0),0))</f>
        <v>4</v>
      </c>
      <c r="BN57" s="19">
        <f t="shared" ref="BN57:BN60" si="166">ROUNDUP(IF($C57="C",BM57/$B$5,IF($C57="L",BM57/$B$7,IF($C57="P",BM57/$B$6,0))),0)</f>
        <v>0</v>
      </c>
      <c r="BO57" s="19">
        <f t="shared" ref="BO57:BO60" si="167">BN57*$D57</f>
        <v>0</v>
      </c>
      <c r="BP57" s="20">
        <f t="shared" ref="BP57:BP60" si="168">IF($C57="C",$B57*ROUNDUP(BM57/$B$5,0),IF($C57="L",2*$B57*ROUNDUP(BM57/$B$8,0),0))</f>
        <v>0</v>
      </c>
      <c r="BQ57" s="6">
        <f>BQ$13</f>
        <v>40</v>
      </c>
      <c r="BR57" s="6">
        <f t="shared" ref="BR57:BR60" si="169">ROUNDUP(IF($C57="C",BQ57/$B$5,IF($C57="L",BQ57/$B$7,IF($C57="P",BQ57/$B$6,0))),0)</f>
        <v>1</v>
      </c>
      <c r="BS57" s="6">
        <f t="shared" ref="BS57:BS60" si="170">BR57*$D57</f>
        <v>0.25</v>
      </c>
      <c r="BT57" s="20">
        <f t="shared" ref="BT57:BT60" si="171">IF($C57="C",$B57*ROUNDUP(BQ57/$B$5,0),IF($C57="L",2*$B57*ROUNDUP(BQ57/$B$8,0),0))</f>
        <v>4</v>
      </c>
      <c r="BV57" s="19">
        <f t="shared" ref="BV57:BV60" si="172">ROUNDUP(IF($C57="C",BU57/$B$5,IF($C57="L",BU57/$B$7,IF($C57="P",BU57/$B$6,0))),0)</f>
        <v>0</v>
      </c>
      <c r="BW57" s="19">
        <f t="shared" ref="BW57:BW60" si="173">BV57*$D57</f>
        <v>0</v>
      </c>
      <c r="BX57" s="20">
        <f t="shared" ref="BX57:BX60" si="174">IF($C57="C",$B57*ROUNDUP(BU57/$B$5,0),IF($C57="L",2*$B57*ROUNDUP(BU57/$B$8,0),0))</f>
        <v>0</v>
      </c>
      <c r="BY57" s="6">
        <f>BY$13</f>
        <v>40</v>
      </c>
      <c r="BZ57" s="6">
        <f t="shared" ref="BZ57:BZ60" si="175">ROUNDUP(IF($C57="C",BY57/$B$5,IF($C57="L",BY57/$B$7,IF($C57="P",BY57/$B$6,0))),0)</f>
        <v>1</v>
      </c>
      <c r="CA57" s="6">
        <f t="shared" ref="CA57:CA60" si="176">BZ57*$D57</f>
        <v>0.25</v>
      </c>
      <c r="CB57" s="20">
        <f t="shared" ref="CB57:CB60" si="177">IF($C57="C",$B57*ROUNDUP(BY57/$B$5,0),IF($C57="L",2*$B57*ROUNDUP(BY57/$B$8,0),0))</f>
        <v>4</v>
      </c>
      <c r="CD57" s="19">
        <f t="shared" ref="CD57:CD60" si="178">ROUNDUP(IF($C57="C",CC57/$B$5,IF($C57="L",CC57/$B$7,IF($C57="P",CC57/$B$6,0))),0)</f>
        <v>0</v>
      </c>
      <c r="CE57" s="19">
        <f t="shared" ref="CE57:CE60" si="179">CD57*$D57</f>
        <v>0</v>
      </c>
      <c r="CF57" s="20">
        <f t="shared" ref="CF57:CF60" si="180">IF($C57="C",$B57*ROUNDUP(CC57/$B$5,0),IF($C57="L",2*$B57*ROUNDUP(CC57/$B$8,0),0))</f>
        <v>0</v>
      </c>
      <c r="CG57" s="6">
        <f>CG$13</f>
        <v>40</v>
      </c>
      <c r="CH57" s="6">
        <f t="shared" ref="CH57:CH60" si="181">ROUNDUP(IF($C57="C",CG57/$B$5,IF($C57="L",CG57/$B$7,IF($C57="P",CG57/$B$6,0))),0)</f>
        <v>1</v>
      </c>
      <c r="CI57" s="6">
        <f t="shared" ref="CI57:CI60" si="182">CH57*$D57</f>
        <v>0.25</v>
      </c>
      <c r="CJ57" s="20">
        <f t="shared" ref="CJ57:CJ60" si="183">IF($C57="C",$B57*ROUNDUP(CG57/$B$5,0),IF($C57="L",2*$B57*ROUNDUP(CG57/$B$8,0),0))</f>
        <v>4</v>
      </c>
      <c r="CL57" s="19">
        <f t="shared" ref="CL57:CL60" si="184">ROUNDUP(IF($C57="C",CK57/$B$5,IF($C57="L",CK57/$B$7,IF($C57="P",CK57/$B$6,0))),0)</f>
        <v>0</v>
      </c>
      <c r="CM57" s="19">
        <f t="shared" ref="CM57:CM60" si="185">CL57*$D57</f>
        <v>0</v>
      </c>
      <c r="CN57" s="20">
        <f t="shared" ref="CN57:CN60" si="186">IF($C57="C",$B57*ROUNDUP(CK57/$B$5,0),IF($C57="L",2*$B57*ROUNDUP(CK57/$B$8,0),0))</f>
        <v>0</v>
      </c>
      <c r="CO57" s="6">
        <f>CO$13</f>
        <v>40</v>
      </c>
      <c r="CP57" s="6">
        <f t="shared" ref="CP57:CP60" si="187">ROUNDUP(IF($C57="C",CO57/$B$5,IF($C57="L",CO57/$B$7,IF($C57="P",CO57/$B$6,0))),0)</f>
        <v>1</v>
      </c>
      <c r="CQ57" s="6">
        <f t="shared" ref="CQ57:CQ60" si="188">CP57*$D57</f>
        <v>0.25</v>
      </c>
      <c r="CR57" s="20">
        <f t="shared" ref="CR57:CR60" si="189">IF($C57="C",$B57*ROUNDUP(CO57/$B$5,0),IF($C57="L",2*$B57*ROUNDUP(CO57/$B$8,0),0))</f>
        <v>4</v>
      </c>
      <c r="CT57" s="19">
        <f t="shared" ref="CT57:CT60" si="190">ROUNDUP(IF($C57="C",CS57/$B$5,IF($C57="L",CS57/$B$7,IF($C57="P",CS57/$B$6,0))),0)</f>
        <v>0</v>
      </c>
      <c r="CU57" s="19">
        <f t="shared" ref="CU57:CU60" si="191">CT57*$D57</f>
        <v>0</v>
      </c>
      <c r="CV57" s="20">
        <f t="shared" ref="CV57:CV60" si="192">IF($C57="C",$B57*ROUNDUP(CS57/$B$5,0),IF($C57="L",2*$B57*ROUNDUP(CS57/$B$8,0),0))</f>
        <v>0</v>
      </c>
      <c r="CW57" s="6">
        <f>CW$13</f>
        <v>40</v>
      </c>
      <c r="CX57" s="6">
        <f t="shared" ref="CX57:CX60" si="193">ROUNDUP(IF($C57="C",CW57/$B$5,IF($C57="L",CW57/$B$7,IF($C57="P",CW57/$B$6,0))),0)</f>
        <v>1</v>
      </c>
      <c r="CY57" s="6">
        <f t="shared" ref="CY57:CY60" si="194">CX57*$D57</f>
        <v>0.25</v>
      </c>
      <c r="CZ57" s="20">
        <f t="shared" ref="CZ57:CZ60" si="195">IF($C57="C",$B57*ROUNDUP(CW57/$B$5,0),IF($C57="L",2*$B57*ROUNDUP(CW57/$B$8,0),0))</f>
        <v>4</v>
      </c>
      <c r="DB57" s="19">
        <f t="shared" ref="DB57:DB60" si="196">ROUNDUP(IF($C57="C",DA57/$B$5,IF($C57="L",DA57/$B$7,IF($C57="P",DA57/$B$6,0))),0)</f>
        <v>0</v>
      </c>
      <c r="DC57" s="19">
        <f t="shared" ref="DC57:DC60" si="197">DB57*$D57</f>
        <v>0</v>
      </c>
      <c r="DD57" s="20">
        <f t="shared" ref="DD57:DD60" si="198">IF($C57="C",$B57*ROUNDUP(DA57/$B$5,0),IF($C57="L",2*$B57*ROUNDUP(DA57/$B$8,0),0))</f>
        <v>0</v>
      </c>
      <c r="DE57" s="6">
        <f>DE$13</f>
        <v>40</v>
      </c>
      <c r="DF57" s="6">
        <f t="shared" ref="DF57:DF60" si="199">ROUNDUP(IF($C57="C",DE57/$B$5,IF($C57="L",DE57/$B$7,IF($C57="P",DE57/$B$6,0))),0)</f>
        <v>1</v>
      </c>
      <c r="DG57" s="6">
        <f t="shared" ref="DG57:DG60" si="200">DF57*$D57</f>
        <v>0.25</v>
      </c>
      <c r="DH57" s="20">
        <f t="shared" ref="DH57:DH60" si="201">IF($C57="C",$B57*ROUNDUP(DE57/$B$5,0),IF($C57="L",2*$B57*ROUNDUP(DE57/$B$8,0),0))</f>
        <v>4</v>
      </c>
      <c r="DJ57" s="19">
        <f t="shared" ref="DJ57:DJ60" si="202">ROUNDUP(IF($C57="C",DI57/$B$5,IF($C57="L",DI57/$B$7,IF($C57="P",DI57/$B$6,0))),0)</f>
        <v>0</v>
      </c>
      <c r="DK57" s="19">
        <f t="shared" ref="DK57:DK60" si="203">DJ57*$D57</f>
        <v>0</v>
      </c>
      <c r="DL57" s="20">
        <f t="shared" ref="DL57:DL60" si="204">IF($C57="C",$B57*ROUNDUP(DI57/$B$5,0),IF($C57="L",2*$B57*ROUNDUP(DI57/$B$8,0),0))</f>
        <v>0</v>
      </c>
      <c r="DM57" s="6">
        <f>DM$13</f>
        <v>40</v>
      </c>
      <c r="DN57" s="6">
        <f t="shared" ref="DN57:DN60" si="205">ROUNDUP(IF($C57="C",DM57/$B$5,IF($C57="L",DM57/$B$7,IF($C57="P",DM57/$B$6,0))),0)</f>
        <v>1</v>
      </c>
      <c r="DO57" s="6">
        <f t="shared" ref="DO57:DO60" si="206">DN57*$D57</f>
        <v>0.25</v>
      </c>
      <c r="DP57" s="20">
        <f t="shared" ref="DP57:DP60" si="207">IF($C57="C",$B57*ROUNDUP(DM57/$B$5,0),IF($C57="L",2*$B57*ROUNDUP(DM57/$B$8,0),0))</f>
        <v>4</v>
      </c>
      <c r="DR57" s="19">
        <f t="shared" ref="DR57:DR60" si="208">ROUNDUP(IF($C57="C",DQ57/$B$5,IF($C57="L",DQ57/$B$7,IF($C57="P",DQ57/$B$6,0))),0)</f>
        <v>0</v>
      </c>
      <c r="DS57" s="19">
        <f t="shared" ref="DS57:DS60" si="209">DR57*$D57</f>
        <v>0</v>
      </c>
      <c r="DT57" s="20">
        <f t="shared" ref="DT57:DT60" si="210">IF($C57="C",$B57*ROUNDUP(DQ57/$B$5,0),IF($C57="L",2*$B57*ROUNDUP(DQ57/$B$8,0),0))</f>
        <v>0</v>
      </c>
    </row>
    <row r="58" spans="1:124" x14ac:dyDescent="0.2">
      <c r="A58" s="61" t="s">
        <v>42</v>
      </c>
      <c r="B58" s="3">
        <v>3</v>
      </c>
      <c r="C58" s="3" t="s">
        <v>13</v>
      </c>
      <c r="D58" s="26">
        <f t="shared" ref="D58:D84" si="211">IF(C58="C",B58/16,IF(C58="L", B58/16*1.5,IF(C58="P",B58/16*3)))</f>
        <v>0.1875</v>
      </c>
      <c r="AK58" s="6">
        <f t="shared" ref="AK58:AK60" si="212">AK$13</f>
        <v>30</v>
      </c>
      <c r="AL58" s="6">
        <f t="shared" si="145"/>
        <v>1</v>
      </c>
      <c r="AM58" s="6">
        <f t="shared" si="146"/>
        <v>0.1875</v>
      </c>
      <c r="AN58" s="20">
        <f t="shared" si="147"/>
        <v>3</v>
      </c>
      <c r="AP58" s="19">
        <f t="shared" si="148"/>
        <v>0</v>
      </c>
      <c r="AQ58" s="19">
        <f t="shared" si="149"/>
        <v>0</v>
      </c>
      <c r="AR58" s="20">
        <f t="shared" si="150"/>
        <v>0</v>
      </c>
      <c r="AS58" s="6">
        <f t="shared" ref="AS58:AS60" si="213">AS$13</f>
        <v>40</v>
      </c>
      <c r="AT58" s="6">
        <f t="shared" si="151"/>
        <v>1</v>
      </c>
      <c r="AU58" s="6">
        <f t="shared" si="152"/>
        <v>0.1875</v>
      </c>
      <c r="AV58" s="20">
        <f t="shared" si="153"/>
        <v>3</v>
      </c>
      <c r="AX58" s="19">
        <f t="shared" si="154"/>
        <v>0</v>
      </c>
      <c r="AY58" s="19">
        <f t="shared" si="155"/>
        <v>0</v>
      </c>
      <c r="AZ58" s="20">
        <f t="shared" si="156"/>
        <v>0</v>
      </c>
      <c r="BA58" s="6">
        <f t="shared" ref="BA58:BA60" si="214">BA$13</f>
        <v>40</v>
      </c>
      <c r="BB58" s="6">
        <f t="shared" si="157"/>
        <v>1</v>
      </c>
      <c r="BC58" s="6">
        <f t="shared" si="158"/>
        <v>0.1875</v>
      </c>
      <c r="BD58" s="20">
        <f t="shared" si="159"/>
        <v>3</v>
      </c>
      <c r="BF58" s="19">
        <f t="shared" si="160"/>
        <v>0</v>
      </c>
      <c r="BG58" s="19">
        <f t="shared" si="161"/>
        <v>0</v>
      </c>
      <c r="BH58" s="20">
        <f t="shared" si="162"/>
        <v>0</v>
      </c>
      <c r="BI58" s="6">
        <f t="shared" ref="BI58:BI60" si="215">BI$13</f>
        <v>40</v>
      </c>
      <c r="BJ58" s="6">
        <f t="shared" si="163"/>
        <v>1</v>
      </c>
      <c r="BK58" s="6">
        <f t="shared" si="164"/>
        <v>0.1875</v>
      </c>
      <c r="BL58" s="20">
        <f t="shared" si="165"/>
        <v>3</v>
      </c>
      <c r="BN58" s="19">
        <f t="shared" si="166"/>
        <v>0</v>
      </c>
      <c r="BO58" s="19">
        <f t="shared" si="167"/>
        <v>0</v>
      </c>
      <c r="BP58" s="20">
        <f t="shared" si="168"/>
        <v>0</v>
      </c>
      <c r="BQ58" s="6">
        <f t="shared" ref="BQ58:BQ60" si="216">BQ$13</f>
        <v>40</v>
      </c>
      <c r="BR58" s="6">
        <f t="shared" si="169"/>
        <v>1</v>
      </c>
      <c r="BS58" s="6">
        <f t="shared" si="170"/>
        <v>0.1875</v>
      </c>
      <c r="BT58" s="20">
        <f t="shared" si="171"/>
        <v>3</v>
      </c>
      <c r="BV58" s="19">
        <f t="shared" si="172"/>
        <v>0</v>
      </c>
      <c r="BW58" s="19">
        <f t="shared" si="173"/>
        <v>0</v>
      </c>
      <c r="BX58" s="20">
        <f t="shared" si="174"/>
        <v>0</v>
      </c>
      <c r="BY58" s="6">
        <f t="shared" ref="BY58:BY60" si="217">BY$13</f>
        <v>40</v>
      </c>
      <c r="BZ58" s="6">
        <f t="shared" si="175"/>
        <v>1</v>
      </c>
      <c r="CA58" s="6">
        <f t="shared" si="176"/>
        <v>0.1875</v>
      </c>
      <c r="CB58" s="20">
        <f t="shared" si="177"/>
        <v>3</v>
      </c>
      <c r="CD58" s="19">
        <f t="shared" si="178"/>
        <v>0</v>
      </c>
      <c r="CE58" s="19">
        <f t="shared" si="179"/>
        <v>0</v>
      </c>
      <c r="CF58" s="20">
        <f t="shared" si="180"/>
        <v>0</v>
      </c>
      <c r="CG58" s="6">
        <f t="shared" ref="CG58:CG60" si="218">CG$13</f>
        <v>40</v>
      </c>
      <c r="CH58" s="6">
        <f t="shared" si="181"/>
        <v>1</v>
      </c>
      <c r="CI58" s="6">
        <f t="shared" si="182"/>
        <v>0.1875</v>
      </c>
      <c r="CJ58" s="20">
        <f t="shared" si="183"/>
        <v>3</v>
      </c>
      <c r="CL58" s="19">
        <f t="shared" si="184"/>
        <v>0</v>
      </c>
      <c r="CM58" s="19">
        <f t="shared" si="185"/>
        <v>0</v>
      </c>
      <c r="CN58" s="20">
        <f t="shared" si="186"/>
        <v>0</v>
      </c>
      <c r="CO58" s="6">
        <f t="shared" ref="CO58:CO60" si="219">CO$13</f>
        <v>40</v>
      </c>
      <c r="CP58" s="6">
        <f t="shared" si="187"/>
        <v>1</v>
      </c>
      <c r="CQ58" s="6">
        <f t="shared" si="188"/>
        <v>0.1875</v>
      </c>
      <c r="CR58" s="20">
        <f t="shared" si="189"/>
        <v>3</v>
      </c>
      <c r="CT58" s="19">
        <f t="shared" si="190"/>
        <v>0</v>
      </c>
      <c r="CU58" s="19">
        <f t="shared" si="191"/>
        <v>0</v>
      </c>
      <c r="CV58" s="20">
        <f t="shared" si="192"/>
        <v>0</v>
      </c>
      <c r="CW58" s="6">
        <f t="shared" ref="CW58:CW60" si="220">CW$13</f>
        <v>40</v>
      </c>
      <c r="CX58" s="6">
        <f t="shared" si="193"/>
        <v>1</v>
      </c>
      <c r="CY58" s="6">
        <f t="shared" si="194"/>
        <v>0.1875</v>
      </c>
      <c r="CZ58" s="20">
        <f t="shared" si="195"/>
        <v>3</v>
      </c>
      <c r="DB58" s="19">
        <f t="shared" si="196"/>
        <v>0</v>
      </c>
      <c r="DC58" s="19">
        <f t="shared" si="197"/>
        <v>0</v>
      </c>
      <c r="DD58" s="20">
        <f t="shared" si="198"/>
        <v>0</v>
      </c>
      <c r="DE58" s="6">
        <f t="shared" ref="DE58:DE60" si="221">DE$13</f>
        <v>40</v>
      </c>
      <c r="DF58" s="6">
        <f t="shared" si="199"/>
        <v>1</v>
      </c>
      <c r="DG58" s="6">
        <f t="shared" si="200"/>
        <v>0.1875</v>
      </c>
      <c r="DH58" s="20">
        <f t="shared" si="201"/>
        <v>3</v>
      </c>
      <c r="DJ58" s="19">
        <f t="shared" si="202"/>
        <v>0</v>
      </c>
      <c r="DK58" s="19">
        <f t="shared" si="203"/>
        <v>0</v>
      </c>
      <c r="DL58" s="20">
        <f t="shared" si="204"/>
        <v>0</v>
      </c>
      <c r="DM58" s="6">
        <f t="shared" ref="DM58:DM60" si="222">DM$13</f>
        <v>40</v>
      </c>
      <c r="DN58" s="6">
        <f t="shared" si="205"/>
        <v>1</v>
      </c>
      <c r="DO58" s="6">
        <f t="shared" si="206"/>
        <v>0.1875</v>
      </c>
      <c r="DP58" s="20">
        <f t="shared" si="207"/>
        <v>3</v>
      </c>
      <c r="DR58" s="19">
        <f t="shared" si="208"/>
        <v>0</v>
      </c>
      <c r="DS58" s="19">
        <f t="shared" si="209"/>
        <v>0</v>
      </c>
      <c r="DT58" s="20">
        <f t="shared" si="210"/>
        <v>0</v>
      </c>
    </row>
    <row r="59" spans="1:124" x14ac:dyDescent="0.2">
      <c r="A59" s="61" t="s">
        <v>70</v>
      </c>
      <c r="B59" s="3">
        <v>3</v>
      </c>
      <c r="C59" s="3" t="s">
        <v>14</v>
      </c>
      <c r="D59" s="26">
        <f t="shared" si="211"/>
        <v>0.28125</v>
      </c>
      <c r="AK59" s="6">
        <f t="shared" si="212"/>
        <v>30</v>
      </c>
      <c r="AL59" s="6">
        <f t="shared" si="145"/>
        <v>4</v>
      </c>
      <c r="AM59" s="6">
        <f t="shared" si="146"/>
        <v>1.125</v>
      </c>
      <c r="AN59" s="20">
        <f t="shared" si="147"/>
        <v>12</v>
      </c>
      <c r="AP59" s="19">
        <f t="shared" si="148"/>
        <v>0</v>
      </c>
      <c r="AQ59" s="19">
        <f t="shared" si="149"/>
        <v>0</v>
      </c>
      <c r="AR59" s="20">
        <f t="shared" si="150"/>
        <v>0</v>
      </c>
      <c r="AS59" s="6">
        <f t="shared" si="213"/>
        <v>40</v>
      </c>
      <c r="AT59" s="6">
        <f t="shared" si="151"/>
        <v>5</v>
      </c>
      <c r="AU59" s="6">
        <f t="shared" si="152"/>
        <v>1.40625</v>
      </c>
      <c r="AV59" s="20">
        <f t="shared" si="153"/>
        <v>12</v>
      </c>
      <c r="AX59" s="19">
        <f t="shared" si="154"/>
        <v>0</v>
      </c>
      <c r="AY59" s="19">
        <f t="shared" si="155"/>
        <v>0</v>
      </c>
      <c r="AZ59" s="20">
        <f t="shared" si="156"/>
        <v>0</v>
      </c>
      <c r="BA59" s="6">
        <f t="shared" si="214"/>
        <v>40</v>
      </c>
      <c r="BB59" s="6">
        <f t="shared" si="157"/>
        <v>5</v>
      </c>
      <c r="BC59" s="6">
        <f t="shared" si="158"/>
        <v>1.40625</v>
      </c>
      <c r="BD59" s="20">
        <f t="shared" si="159"/>
        <v>12</v>
      </c>
      <c r="BF59" s="19">
        <f t="shared" si="160"/>
        <v>0</v>
      </c>
      <c r="BG59" s="19">
        <f t="shared" si="161"/>
        <v>0</v>
      </c>
      <c r="BH59" s="20">
        <f t="shared" si="162"/>
        <v>0</v>
      </c>
      <c r="BI59" s="6">
        <f t="shared" si="215"/>
        <v>40</v>
      </c>
      <c r="BJ59" s="6">
        <f t="shared" si="163"/>
        <v>5</v>
      </c>
      <c r="BK59" s="6">
        <f t="shared" si="164"/>
        <v>1.40625</v>
      </c>
      <c r="BL59" s="20">
        <f t="shared" si="165"/>
        <v>12</v>
      </c>
      <c r="BN59" s="19">
        <f t="shared" si="166"/>
        <v>0</v>
      </c>
      <c r="BO59" s="19">
        <f t="shared" si="167"/>
        <v>0</v>
      </c>
      <c r="BP59" s="20">
        <f t="shared" si="168"/>
        <v>0</v>
      </c>
      <c r="BQ59" s="6">
        <f t="shared" si="216"/>
        <v>40</v>
      </c>
      <c r="BR59" s="6">
        <f t="shared" si="169"/>
        <v>5</v>
      </c>
      <c r="BS59" s="6">
        <f t="shared" si="170"/>
        <v>1.40625</v>
      </c>
      <c r="BT59" s="20">
        <f t="shared" si="171"/>
        <v>12</v>
      </c>
      <c r="BV59" s="19">
        <f t="shared" si="172"/>
        <v>0</v>
      </c>
      <c r="BW59" s="19">
        <f t="shared" si="173"/>
        <v>0</v>
      </c>
      <c r="BX59" s="20">
        <f t="shared" si="174"/>
        <v>0</v>
      </c>
      <c r="BY59" s="6">
        <f t="shared" si="217"/>
        <v>40</v>
      </c>
      <c r="BZ59" s="6">
        <f t="shared" si="175"/>
        <v>5</v>
      </c>
      <c r="CA59" s="6">
        <f t="shared" si="176"/>
        <v>1.40625</v>
      </c>
      <c r="CB59" s="20">
        <f t="shared" si="177"/>
        <v>12</v>
      </c>
      <c r="CD59" s="19">
        <f t="shared" si="178"/>
        <v>0</v>
      </c>
      <c r="CE59" s="19">
        <f t="shared" si="179"/>
        <v>0</v>
      </c>
      <c r="CF59" s="20">
        <f t="shared" si="180"/>
        <v>0</v>
      </c>
      <c r="CG59" s="6">
        <f t="shared" si="218"/>
        <v>40</v>
      </c>
      <c r="CH59" s="6">
        <f t="shared" si="181"/>
        <v>5</v>
      </c>
      <c r="CI59" s="6">
        <f t="shared" si="182"/>
        <v>1.40625</v>
      </c>
      <c r="CJ59" s="20">
        <f t="shared" si="183"/>
        <v>12</v>
      </c>
      <c r="CL59" s="19">
        <f t="shared" si="184"/>
        <v>0</v>
      </c>
      <c r="CM59" s="19">
        <f t="shared" si="185"/>
        <v>0</v>
      </c>
      <c r="CN59" s="20">
        <f t="shared" si="186"/>
        <v>0</v>
      </c>
      <c r="CO59" s="6">
        <f t="shared" si="219"/>
        <v>40</v>
      </c>
      <c r="CP59" s="6">
        <f t="shared" si="187"/>
        <v>5</v>
      </c>
      <c r="CQ59" s="6">
        <f t="shared" si="188"/>
        <v>1.40625</v>
      </c>
      <c r="CR59" s="20">
        <f t="shared" si="189"/>
        <v>12</v>
      </c>
      <c r="CT59" s="19">
        <f t="shared" si="190"/>
        <v>0</v>
      </c>
      <c r="CU59" s="19">
        <f t="shared" si="191"/>
        <v>0</v>
      </c>
      <c r="CV59" s="20">
        <f t="shared" si="192"/>
        <v>0</v>
      </c>
      <c r="CW59" s="6">
        <f t="shared" si="220"/>
        <v>40</v>
      </c>
      <c r="CX59" s="6">
        <f t="shared" si="193"/>
        <v>5</v>
      </c>
      <c r="CY59" s="6">
        <f t="shared" si="194"/>
        <v>1.40625</v>
      </c>
      <c r="CZ59" s="20">
        <f t="shared" si="195"/>
        <v>12</v>
      </c>
      <c r="DB59" s="19">
        <f t="shared" si="196"/>
        <v>0</v>
      </c>
      <c r="DC59" s="19">
        <f t="shared" si="197"/>
        <v>0</v>
      </c>
      <c r="DD59" s="20">
        <f t="shared" si="198"/>
        <v>0</v>
      </c>
      <c r="DE59" s="6">
        <f t="shared" si="221"/>
        <v>40</v>
      </c>
      <c r="DF59" s="6">
        <f t="shared" si="199"/>
        <v>5</v>
      </c>
      <c r="DG59" s="6">
        <f t="shared" si="200"/>
        <v>1.40625</v>
      </c>
      <c r="DH59" s="20">
        <f t="shared" si="201"/>
        <v>12</v>
      </c>
      <c r="DJ59" s="19">
        <f t="shared" si="202"/>
        <v>0</v>
      </c>
      <c r="DK59" s="19">
        <f t="shared" si="203"/>
        <v>0</v>
      </c>
      <c r="DL59" s="20">
        <f t="shared" si="204"/>
        <v>0</v>
      </c>
      <c r="DM59" s="6">
        <f t="shared" si="222"/>
        <v>40</v>
      </c>
      <c r="DN59" s="6">
        <f t="shared" si="205"/>
        <v>5</v>
      </c>
      <c r="DO59" s="6">
        <f t="shared" si="206"/>
        <v>1.40625</v>
      </c>
      <c r="DP59" s="20">
        <f t="shared" si="207"/>
        <v>12</v>
      </c>
      <c r="DR59" s="19">
        <f t="shared" si="208"/>
        <v>0</v>
      </c>
      <c r="DS59" s="19">
        <f t="shared" si="209"/>
        <v>0</v>
      </c>
      <c r="DT59" s="20">
        <f t="shared" si="210"/>
        <v>0</v>
      </c>
    </row>
    <row r="60" spans="1:124" x14ac:dyDescent="0.2">
      <c r="A60" s="61" t="s">
        <v>45</v>
      </c>
      <c r="B60" s="3">
        <v>3</v>
      </c>
      <c r="C60" s="3" t="s">
        <v>13</v>
      </c>
      <c r="D60" s="26">
        <f t="shared" si="211"/>
        <v>0.1875</v>
      </c>
      <c r="AK60" s="6">
        <f t="shared" si="212"/>
        <v>30</v>
      </c>
      <c r="AL60" s="6">
        <f t="shared" si="145"/>
        <v>1</v>
      </c>
      <c r="AM60" s="6">
        <f t="shared" si="146"/>
        <v>0.1875</v>
      </c>
      <c r="AN60" s="20">
        <f t="shared" si="147"/>
        <v>3</v>
      </c>
      <c r="AP60" s="19">
        <f t="shared" si="148"/>
        <v>0</v>
      </c>
      <c r="AQ60" s="19">
        <f t="shared" si="149"/>
        <v>0</v>
      </c>
      <c r="AR60" s="20">
        <f t="shared" si="150"/>
        <v>0</v>
      </c>
      <c r="AS60" s="6">
        <f t="shared" si="213"/>
        <v>40</v>
      </c>
      <c r="AT60" s="6">
        <f t="shared" si="151"/>
        <v>1</v>
      </c>
      <c r="AU60" s="6">
        <f t="shared" si="152"/>
        <v>0.1875</v>
      </c>
      <c r="AV60" s="20">
        <f t="shared" si="153"/>
        <v>3</v>
      </c>
      <c r="AX60" s="19">
        <f t="shared" si="154"/>
        <v>0</v>
      </c>
      <c r="AY60" s="19">
        <f t="shared" si="155"/>
        <v>0</v>
      </c>
      <c r="AZ60" s="20">
        <f t="shared" si="156"/>
        <v>0</v>
      </c>
      <c r="BA60" s="6">
        <f t="shared" si="214"/>
        <v>40</v>
      </c>
      <c r="BB60" s="6">
        <f t="shared" si="157"/>
        <v>1</v>
      </c>
      <c r="BC60" s="6">
        <f t="shared" si="158"/>
        <v>0.1875</v>
      </c>
      <c r="BD60" s="20">
        <f t="shared" si="159"/>
        <v>3</v>
      </c>
      <c r="BF60" s="19">
        <f t="shared" si="160"/>
        <v>0</v>
      </c>
      <c r="BG60" s="19">
        <f t="shared" si="161"/>
        <v>0</v>
      </c>
      <c r="BH60" s="20">
        <f t="shared" si="162"/>
        <v>0</v>
      </c>
      <c r="BI60" s="6">
        <f t="shared" si="215"/>
        <v>40</v>
      </c>
      <c r="BJ60" s="6">
        <f t="shared" si="163"/>
        <v>1</v>
      </c>
      <c r="BK60" s="6">
        <f t="shared" si="164"/>
        <v>0.1875</v>
      </c>
      <c r="BL60" s="20">
        <f t="shared" si="165"/>
        <v>3</v>
      </c>
      <c r="BN60" s="19">
        <f t="shared" si="166"/>
        <v>0</v>
      </c>
      <c r="BO60" s="19">
        <f t="shared" si="167"/>
        <v>0</v>
      </c>
      <c r="BP60" s="20">
        <f t="shared" si="168"/>
        <v>0</v>
      </c>
      <c r="BQ60" s="6">
        <f t="shared" si="216"/>
        <v>40</v>
      </c>
      <c r="BR60" s="6">
        <f t="shared" si="169"/>
        <v>1</v>
      </c>
      <c r="BS60" s="6">
        <f t="shared" si="170"/>
        <v>0.1875</v>
      </c>
      <c r="BT60" s="20">
        <f t="shared" si="171"/>
        <v>3</v>
      </c>
      <c r="BV60" s="19">
        <f t="shared" si="172"/>
        <v>0</v>
      </c>
      <c r="BW60" s="19">
        <f t="shared" si="173"/>
        <v>0</v>
      </c>
      <c r="BX60" s="20">
        <f t="shared" si="174"/>
        <v>0</v>
      </c>
      <c r="BY60" s="6">
        <f t="shared" si="217"/>
        <v>40</v>
      </c>
      <c r="BZ60" s="6">
        <f t="shared" si="175"/>
        <v>1</v>
      </c>
      <c r="CA60" s="6">
        <f t="shared" si="176"/>
        <v>0.1875</v>
      </c>
      <c r="CB60" s="20">
        <f t="shared" si="177"/>
        <v>3</v>
      </c>
      <c r="CD60" s="19">
        <f t="shared" si="178"/>
        <v>0</v>
      </c>
      <c r="CE60" s="19">
        <f t="shared" si="179"/>
        <v>0</v>
      </c>
      <c r="CF60" s="20">
        <f t="shared" si="180"/>
        <v>0</v>
      </c>
      <c r="CG60" s="6">
        <f t="shared" si="218"/>
        <v>40</v>
      </c>
      <c r="CH60" s="6">
        <f t="shared" si="181"/>
        <v>1</v>
      </c>
      <c r="CI60" s="6">
        <f t="shared" si="182"/>
        <v>0.1875</v>
      </c>
      <c r="CJ60" s="20">
        <f t="shared" si="183"/>
        <v>3</v>
      </c>
      <c r="CL60" s="19">
        <f t="shared" si="184"/>
        <v>0</v>
      </c>
      <c r="CM60" s="19">
        <f t="shared" si="185"/>
        <v>0</v>
      </c>
      <c r="CN60" s="20">
        <f t="shared" si="186"/>
        <v>0</v>
      </c>
      <c r="CO60" s="6">
        <f t="shared" si="219"/>
        <v>40</v>
      </c>
      <c r="CP60" s="6">
        <f t="shared" si="187"/>
        <v>1</v>
      </c>
      <c r="CQ60" s="6">
        <f t="shared" si="188"/>
        <v>0.1875</v>
      </c>
      <c r="CR60" s="20">
        <f t="shared" si="189"/>
        <v>3</v>
      </c>
      <c r="CT60" s="19">
        <f t="shared" si="190"/>
        <v>0</v>
      </c>
      <c r="CU60" s="19">
        <f t="shared" si="191"/>
        <v>0</v>
      </c>
      <c r="CV60" s="20">
        <f t="shared" si="192"/>
        <v>0</v>
      </c>
      <c r="CW60" s="6">
        <f t="shared" si="220"/>
        <v>40</v>
      </c>
      <c r="CX60" s="6">
        <f t="shared" si="193"/>
        <v>1</v>
      </c>
      <c r="CY60" s="6">
        <f t="shared" si="194"/>
        <v>0.1875</v>
      </c>
      <c r="CZ60" s="20">
        <f t="shared" si="195"/>
        <v>3</v>
      </c>
      <c r="DB60" s="19">
        <f t="shared" si="196"/>
        <v>0</v>
      </c>
      <c r="DC60" s="19">
        <f t="shared" si="197"/>
        <v>0</v>
      </c>
      <c r="DD60" s="20">
        <f t="shared" si="198"/>
        <v>0</v>
      </c>
      <c r="DE60" s="6">
        <f t="shared" si="221"/>
        <v>40</v>
      </c>
      <c r="DF60" s="6">
        <f t="shared" si="199"/>
        <v>1</v>
      </c>
      <c r="DG60" s="6">
        <f t="shared" si="200"/>
        <v>0.1875</v>
      </c>
      <c r="DH60" s="20">
        <f t="shared" si="201"/>
        <v>3</v>
      </c>
      <c r="DJ60" s="19">
        <f t="shared" si="202"/>
        <v>0</v>
      </c>
      <c r="DK60" s="19">
        <f t="shared" si="203"/>
        <v>0</v>
      </c>
      <c r="DL60" s="20">
        <f t="shared" si="204"/>
        <v>0</v>
      </c>
      <c r="DM60" s="6">
        <f t="shared" si="222"/>
        <v>40</v>
      </c>
      <c r="DN60" s="6">
        <f t="shared" si="205"/>
        <v>1</v>
      </c>
      <c r="DO60" s="6">
        <f t="shared" si="206"/>
        <v>0.1875</v>
      </c>
      <c r="DP60" s="20">
        <f t="shared" si="207"/>
        <v>3</v>
      </c>
      <c r="DR60" s="19">
        <f t="shared" si="208"/>
        <v>0</v>
      </c>
      <c r="DS60" s="19">
        <f t="shared" si="209"/>
        <v>0</v>
      </c>
      <c r="DT60" s="20">
        <f t="shared" si="210"/>
        <v>0</v>
      </c>
    </row>
    <row r="61" spans="1:124" x14ac:dyDescent="0.2">
      <c r="A61" s="61" t="s">
        <v>46</v>
      </c>
      <c r="B61" s="3">
        <v>3</v>
      </c>
      <c r="C61" s="3" t="s">
        <v>13</v>
      </c>
      <c r="D61" s="26">
        <f t="shared" si="211"/>
        <v>0.1875</v>
      </c>
      <c r="AL61" s="6"/>
      <c r="AM61" s="6"/>
      <c r="AN61" s="20"/>
      <c r="AO61" s="6">
        <f>AK$13</f>
        <v>30</v>
      </c>
      <c r="AP61" s="19">
        <f>ROUNDUP(IF($C61="C",AO61/$B$5,IF($C61="L",AO61/$B$7,IF($C61="P",AO61/$B$6,0))),0)</f>
        <v>1</v>
      </c>
      <c r="AQ61" s="19">
        <f>AP61*$D61</f>
        <v>0.1875</v>
      </c>
      <c r="AR61" s="20">
        <f>IF($C61="C",$B61*ROUNDUP(AO61/$B$5,0),IF($C61="L",2*$B61*ROUNDUP(AO61/$B$8,0),0))</f>
        <v>3</v>
      </c>
      <c r="AS61" s="1"/>
      <c r="AT61" s="1"/>
      <c r="AU61" s="1"/>
      <c r="AW61" s="6">
        <f>AS$13</f>
        <v>40</v>
      </c>
      <c r="AX61" s="19">
        <f>ROUNDUP(IF($C61="C",AW61/$B$5,IF($C61="L",AW61/$B$7,IF($C61="P",AW61/$B$6,0))),0)</f>
        <v>1</v>
      </c>
      <c r="AY61" s="19">
        <f>AX61*$D61</f>
        <v>0.1875</v>
      </c>
      <c r="AZ61" s="20">
        <f>IF($C61="C",$B61*ROUNDUP(AW61/$B$5,0),IF($C61="L",2*$B61*ROUNDUP(AW61/$B$8,0),0))</f>
        <v>3</v>
      </c>
      <c r="BB61" s="19"/>
      <c r="BC61" s="19"/>
      <c r="BD61" s="20"/>
      <c r="BE61" s="6">
        <f>BA$13</f>
        <v>40</v>
      </c>
      <c r="BF61" s="19">
        <f>ROUNDUP(IF($C61="C",BE61/$B$5,IF($C61="L",BE61/$B$7,IF($C61="P",BE61/$B$6,0))),0)</f>
        <v>1</v>
      </c>
      <c r="BG61" s="19">
        <f>BF61*$D61</f>
        <v>0.1875</v>
      </c>
      <c r="BH61" s="20">
        <f>IF($C61="C",$B61*ROUNDUP(BE61/$B$5,0),IF($C61="L",2*$B61*ROUNDUP(BE61/$B$8,0),0))</f>
        <v>3</v>
      </c>
      <c r="BJ61" s="19"/>
      <c r="BK61" s="19"/>
      <c r="BL61" s="20"/>
      <c r="BM61" s="6">
        <f>BI$13</f>
        <v>40</v>
      </c>
      <c r="BN61" s="19">
        <f>ROUNDUP(IF($C61="C",BM61/$B$5,IF($C61="L",BM61/$B$7,IF($C61="P",BM61/$B$6,0))),0)</f>
        <v>1</v>
      </c>
      <c r="BO61" s="19">
        <f>BN61*$D61</f>
        <v>0.1875</v>
      </c>
      <c r="BP61" s="20">
        <f>IF($C61="C",$B61*ROUNDUP(BM61/$B$5,0),IF($C61="L",2*$B61*ROUNDUP(BM61/$B$8,0),0))</f>
        <v>3</v>
      </c>
      <c r="BR61" s="19"/>
      <c r="BS61" s="19"/>
      <c r="BT61" s="20"/>
      <c r="BU61" s="6">
        <f>BQ$13</f>
        <v>40</v>
      </c>
      <c r="BV61" s="19">
        <f>ROUNDUP(IF($C61="C",BU61/$B$5,IF($C61="L",BU61/$B$7,IF($C61="P",BU61/$B$6,0))),0)</f>
        <v>1</v>
      </c>
      <c r="BW61" s="19">
        <f>BV61*$D61</f>
        <v>0.1875</v>
      </c>
      <c r="BX61" s="20">
        <f>IF($C61="C",$B61*ROUNDUP(BU61/$B$5,0),IF($C61="L",2*$B61*ROUNDUP(BU61/$B$8,0),0))</f>
        <v>3</v>
      </c>
      <c r="BZ61" s="19"/>
      <c r="CA61" s="19"/>
      <c r="CB61" s="20"/>
      <c r="CC61" s="6">
        <f>BY$13</f>
        <v>40</v>
      </c>
      <c r="CD61" s="19">
        <f>ROUNDUP(IF($C61="C",CC61/$B$5,IF($C61="L",CC61/$B$7,IF($C61="P",CC61/$B$6,0))),0)</f>
        <v>1</v>
      </c>
      <c r="CE61" s="19">
        <f>CD61*$D61</f>
        <v>0.1875</v>
      </c>
      <c r="CF61" s="20">
        <f>IF($C61="C",$B61*ROUNDUP(CC61/$B$5,0),IF($C61="L",2*$B61*ROUNDUP(CC61/$B$8,0),0))</f>
        <v>3</v>
      </c>
      <c r="CH61" s="19"/>
      <c r="CI61" s="19"/>
      <c r="CJ61" s="20"/>
      <c r="CK61" s="6">
        <f>CG$13</f>
        <v>40</v>
      </c>
      <c r="CL61" s="19">
        <f>ROUNDUP(IF($C61="C",CK61/$B$5,IF($C61="L",CK61/$B$7,IF($C61="P",CK61/$B$6,0))),0)</f>
        <v>1</v>
      </c>
      <c r="CM61" s="19">
        <f>CL61*$D61</f>
        <v>0.1875</v>
      </c>
      <c r="CN61" s="20">
        <f>IF($C61="C",$B61*ROUNDUP(CK61/$B$5,0),IF($C61="L",2*$B61*ROUNDUP(CK61/$B$8,0),0))</f>
        <v>3</v>
      </c>
      <c r="CP61" s="19"/>
      <c r="CQ61" s="19"/>
      <c r="CR61" s="20"/>
      <c r="CS61" s="6">
        <f>CO$13</f>
        <v>40</v>
      </c>
      <c r="CT61" s="19">
        <f>ROUNDUP(IF($C61="C",CS61/$B$5,IF($C61="L",CS61/$B$7,IF($C61="P",CS61/$B$6,0))),0)</f>
        <v>1</v>
      </c>
      <c r="CU61" s="19">
        <f>CT61*$D61</f>
        <v>0.1875</v>
      </c>
      <c r="CV61" s="20">
        <f>IF($C61="C",$B61*ROUNDUP(CS61/$B$5,0),IF($C61="L",2*$B61*ROUNDUP(CS61/$B$8,0),0))</f>
        <v>3</v>
      </c>
      <c r="CX61" s="19"/>
      <c r="CY61" s="19"/>
      <c r="CZ61" s="20"/>
      <c r="DA61" s="6">
        <f>CW$13</f>
        <v>40</v>
      </c>
      <c r="DB61" s="19">
        <f>ROUNDUP(IF($C61="C",DA61/$B$5,IF($C61="L",DA61/$B$7,IF($C61="P",DA61/$B$6,0))),0)</f>
        <v>1</v>
      </c>
      <c r="DC61" s="19">
        <f>DB61*$D61</f>
        <v>0.1875</v>
      </c>
      <c r="DD61" s="20">
        <f>IF($C61="C",$B61*ROUNDUP(DA61/$B$5,0),IF($C61="L",2*$B61*ROUNDUP(DA61/$B$8,0),0))</f>
        <v>3</v>
      </c>
      <c r="DF61" s="19"/>
      <c r="DG61" s="19"/>
      <c r="DH61" s="20"/>
      <c r="DI61" s="6">
        <f>DE$13</f>
        <v>40</v>
      </c>
      <c r="DJ61" s="19">
        <f>ROUNDUP(IF($C61="C",DI61/$B$5,IF($C61="L",DI61/$B$7,IF($C61="P",DI61/$B$6,0))),0)</f>
        <v>1</v>
      </c>
      <c r="DK61" s="19">
        <f>DJ61*$D61</f>
        <v>0.1875</v>
      </c>
      <c r="DL61" s="20">
        <f>IF($C61="C",$B61*ROUNDUP(DI61/$B$5,0),IF($C61="L",2*$B61*ROUNDUP(DI61/$B$8,0),0))</f>
        <v>3</v>
      </c>
      <c r="DN61" s="19"/>
      <c r="DO61" s="19"/>
      <c r="DP61" s="20"/>
      <c r="DQ61" s="6">
        <f>DM$13</f>
        <v>40</v>
      </c>
      <c r="DR61" s="19">
        <f>ROUNDUP(IF($C61="C",DQ61/$B$5,IF($C61="L",DQ61/$B$7,IF($C61="P",DQ61/$B$6,0))),0)</f>
        <v>1</v>
      </c>
      <c r="DS61" s="19">
        <f>DR61*$D61</f>
        <v>0.1875</v>
      </c>
      <c r="DT61" s="20">
        <f>IF($C61="C",$B61*ROUNDUP(DQ61/$B$5,0),IF($C61="L",2*$B61*ROUNDUP(DQ61/$B$8,0),0))</f>
        <v>3</v>
      </c>
    </row>
    <row r="62" spans="1:124" x14ac:dyDescent="0.2">
      <c r="A62" s="61" t="s">
        <v>47</v>
      </c>
      <c r="B62" s="3">
        <v>4</v>
      </c>
      <c r="C62" s="3" t="s">
        <v>14</v>
      </c>
      <c r="D62" s="26">
        <f t="shared" si="211"/>
        <v>0.375</v>
      </c>
      <c r="AL62" s="6"/>
      <c r="AM62" s="6"/>
      <c r="AN62" s="20"/>
      <c r="AO62" s="6">
        <f t="shared" ref="AO62:AO63" si="223">AK$13</f>
        <v>30</v>
      </c>
      <c r="AP62" s="19">
        <f>ROUNDUP(IF($C62="C",AO62/$B$5,IF($C62="L",AO62/$B$7,IF($C62="P",AO62/$B$6,0))),0)</f>
        <v>4</v>
      </c>
      <c r="AQ62" s="19">
        <f>AP62*$D62</f>
        <v>1.5</v>
      </c>
      <c r="AR62" s="20">
        <f>IF($C62="C",$B62*ROUNDUP(AO62/$B$5,0),IF($C62="L",2*$B62*ROUNDUP(AO62/$B$8,0),0))</f>
        <v>16</v>
      </c>
      <c r="AS62" s="1"/>
      <c r="AT62" s="1"/>
      <c r="AU62" s="1"/>
      <c r="AW62" s="6">
        <f t="shared" ref="AW62:AW63" si="224">AS$13</f>
        <v>40</v>
      </c>
      <c r="AX62" s="19">
        <f>ROUNDUP(IF($C62="C",AW62/$B$5,IF($C62="L",AW62/$B$7,IF($C62="P",AW62/$B$6,0))),0)</f>
        <v>5</v>
      </c>
      <c r="AY62" s="19">
        <f>AX62*$D62</f>
        <v>1.875</v>
      </c>
      <c r="AZ62" s="20">
        <f>IF($C62="C",$B62*ROUNDUP(AW62/$B$5,0),IF($C62="L",2*$B62*ROUNDUP(AW62/$B$8,0),0))</f>
        <v>16</v>
      </c>
      <c r="BB62" s="19"/>
      <c r="BC62" s="19"/>
      <c r="BD62" s="20"/>
      <c r="BE62" s="6">
        <f t="shared" ref="BE62:BE63" si="225">BA$13</f>
        <v>40</v>
      </c>
      <c r="BF62" s="19">
        <f>ROUNDUP(IF($C62="C",BE62/$B$5,IF($C62="L",BE62/$B$7,IF($C62="P",BE62/$B$6,0))),0)</f>
        <v>5</v>
      </c>
      <c r="BG62" s="19">
        <f>BF62*$D62</f>
        <v>1.875</v>
      </c>
      <c r="BH62" s="20">
        <f>IF($C62="C",$B62*ROUNDUP(BE62/$B$5,0),IF($C62="L",2*$B62*ROUNDUP(BE62/$B$8,0),0))</f>
        <v>16</v>
      </c>
      <c r="BJ62" s="19"/>
      <c r="BK62" s="19"/>
      <c r="BL62" s="20"/>
      <c r="BM62" s="6">
        <f t="shared" ref="BM62:BM63" si="226">BI$13</f>
        <v>40</v>
      </c>
      <c r="BN62" s="19">
        <f>ROUNDUP(IF($C62="C",BM62/$B$5,IF($C62="L",BM62/$B$7,IF($C62="P",BM62/$B$6,0))),0)</f>
        <v>5</v>
      </c>
      <c r="BO62" s="19">
        <f>BN62*$D62</f>
        <v>1.875</v>
      </c>
      <c r="BP62" s="20">
        <f>IF($C62="C",$B62*ROUNDUP(BM62/$B$5,0),IF($C62="L",2*$B62*ROUNDUP(BM62/$B$8,0),0))</f>
        <v>16</v>
      </c>
      <c r="BR62" s="19"/>
      <c r="BS62" s="19"/>
      <c r="BT62" s="20"/>
      <c r="BU62" s="6">
        <f t="shared" ref="BU62:BU63" si="227">BQ$13</f>
        <v>40</v>
      </c>
      <c r="BV62" s="19">
        <f>ROUNDUP(IF($C62="C",BU62/$B$5,IF($C62="L",BU62/$B$7,IF($C62="P",BU62/$B$6,0))),0)</f>
        <v>5</v>
      </c>
      <c r="BW62" s="19">
        <f>BV62*$D62</f>
        <v>1.875</v>
      </c>
      <c r="BX62" s="20">
        <f>IF($C62="C",$B62*ROUNDUP(BU62/$B$5,0),IF($C62="L",2*$B62*ROUNDUP(BU62/$B$8,0),0))</f>
        <v>16</v>
      </c>
      <c r="BZ62" s="19"/>
      <c r="CA62" s="19"/>
      <c r="CB62" s="20"/>
      <c r="CC62" s="6">
        <f t="shared" ref="CC62:CC63" si="228">BY$13</f>
        <v>40</v>
      </c>
      <c r="CD62" s="19">
        <f>ROUNDUP(IF($C62="C",CC62/$B$5,IF($C62="L",CC62/$B$7,IF($C62="P",CC62/$B$6,0))),0)</f>
        <v>5</v>
      </c>
      <c r="CE62" s="19">
        <f>CD62*$D62</f>
        <v>1.875</v>
      </c>
      <c r="CF62" s="20">
        <f>IF($C62="C",$B62*ROUNDUP(CC62/$B$5,0),IF($C62="L",2*$B62*ROUNDUP(CC62/$B$8,0),0))</f>
        <v>16</v>
      </c>
      <c r="CH62" s="19"/>
      <c r="CI62" s="19"/>
      <c r="CJ62" s="20"/>
      <c r="CK62" s="6">
        <f t="shared" ref="CK62:CK63" si="229">CG$13</f>
        <v>40</v>
      </c>
      <c r="CL62" s="19">
        <f>ROUNDUP(IF($C62="C",CK62/$B$5,IF($C62="L",CK62/$B$7,IF($C62="P",CK62/$B$6,0))),0)</f>
        <v>5</v>
      </c>
      <c r="CM62" s="19">
        <f>CL62*$D62</f>
        <v>1.875</v>
      </c>
      <c r="CN62" s="20">
        <f>IF($C62="C",$B62*ROUNDUP(CK62/$B$5,0),IF($C62="L",2*$B62*ROUNDUP(CK62/$B$8,0),0))</f>
        <v>16</v>
      </c>
      <c r="CP62" s="19"/>
      <c r="CQ62" s="19"/>
      <c r="CR62" s="20"/>
      <c r="CS62" s="6">
        <f t="shared" ref="CS62:CS63" si="230">CO$13</f>
        <v>40</v>
      </c>
      <c r="CT62" s="19">
        <f>ROUNDUP(IF($C62="C",CS62/$B$5,IF($C62="L",CS62/$B$7,IF($C62="P",CS62/$B$6,0))),0)</f>
        <v>5</v>
      </c>
      <c r="CU62" s="19">
        <f>CT62*$D62</f>
        <v>1.875</v>
      </c>
      <c r="CV62" s="20">
        <f>IF($C62="C",$B62*ROUNDUP(CS62/$B$5,0),IF($C62="L",2*$B62*ROUNDUP(CS62/$B$8,0),0))</f>
        <v>16</v>
      </c>
      <c r="CX62" s="19"/>
      <c r="CY62" s="19"/>
      <c r="CZ62" s="20"/>
      <c r="DA62" s="6">
        <f t="shared" ref="DA62:DA63" si="231">CW$13</f>
        <v>40</v>
      </c>
      <c r="DB62" s="19">
        <f>ROUNDUP(IF($C62="C",DA62/$B$5,IF($C62="L",DA62/$B$7,IF($C62="P",DA62/$B$6,0))),0)</f>
        <v>5</v>
      </c>
      <c r="DC62" s="19">
        <f>DB62*$D62</f>
        <v>1.875</v>
      </c>
      <c r="DD62" s="20">
        <f>IF($C62="C",$B62*ROUNDUP(DA62/$B$5,0),IF($C62="L",2*$B62*ROUNDUP(DA62/$B$8,0),0))</f>
        <v>16</v>
      </c>
      <c r="DF62" s="19"/>
      <c r="DG62" s="19"/>
      <c r="DH62" s="20"/>
      <c r="DI62" s="6">
        <f t="shared" ref="DI62:DI63" si="232">DE$13</f>
        <v>40</v>
      </c>
      <c r="DJ62" s="19">
        <f>ROUNDUP(IF($C62="C",DI62/$B$5,IF($C62="L",DI62/$B$7,IF($C62="P",DI62/$B$6,0))),0)</f>
        <v>5</v>
      </c>
      <c r="DK62" s="19">
        <f>DJ62*$D62</f>
        <v>1.875</v>
      </c>
      <c r="DL62" s="20">
        <f>IF($C62="C",$B62*ROUNDUP(DI62/$B$5,0),IF($C62="L",2*$B62*ROUNDUP(DI62/$B$8,0),0))</f>
        <v>16</v>
      </c>
      <c r="DN62" s="19"/>
      <c r="DO62" s="19"/>
      <c r="DP62" s="20"/>
      <c r="DQ62" s="6">
        <f t="shared" ref="DQ62:DQ63" si="233">DM$13</f>
        <v>40</v>
      </c>
      <c r="DR62" s="19">
        <f>ROUNDUP(IF($C62="C",DQ62/$B$5,IF($C62="L",DQ62/$B$7,IF($C62="P",DQ62/$B$6,0))),0)</f>
        <v>5</v>
      </c>
      <c r="DS62" s="19">
        <f>DR62*$D62</f>
        <v>1.875</v>
      </c>
      <c r="DT62" s="20">
        <f>IF($C62="C",$B62*ROUNDUP(DQ62/$B$5,0),IF($C62="L",2*$B62*ROUNDUP(DQ62/$B$8,0),0))</f>
        <v>16</v>
      </c>
    </row>
    <row r="63" spans="1:124" x14ac:dyDescent="0.2">
      <c r="A63" s="61" t="s">
        <v>48</v>
      </c>
      <c r="B63" s="3">
        <v>2</v>
      </c>
      <c r="C63" s="3" t="s">
        <v>15</v>
      </c>
      <c r="D63" s="26">
        <f t="shared" si="211"/>
        <v>0.375</v>
      </c>
      <c r="AL63" s="6"/>
      <c r="AM63" s="6"/>
      <c r="AN63" s="20"/>
      <c r="AO63" s="6">
        <f t="shared" si="223"/>
        <v>30</v>
      </c>
      <c r="AP63" s="19">
        <f>ROUNDUP(IF($C63="C",AO63/$B$5,IF($C63="L",AO63/$B$7,IF($C63="P",AO63/$B$6,0))),0)</f>
        <v>4</v>
      </c>
      <c r="AQ63" s="19">
        <f>AP63*$D63</f>
        <v>1.5</v>
      </c>
      <c r="AR63" s="20">
        <f>IF($C63="C",$B63*ROUNDUP(AO63/$B$5,0),IF($C63="L",2*$B63*ROUNDUP(AO63/$B$8,0),0))</f>
        <v>0</v>
      </c>
      <c r="AS63" s="1"/>
      <c r="AT63" s="1"/>
      <c r="AU63" s="1"/>
      <c r="AW63" s="6">
        <f t="shared" si="224"/>
        <v>40</v>
      </c>
      <c r="AX63" s="19">
        <f>ROUNDUP(IF($C63="C",AW63/$B$5,IF($C63="L",AW63/$B$7,IF($C63="P",AW63/$B$6,0))),0)</f>
        <v>5</v>
      </c>
      <c r="AY63" s="19">
        <f>AX63*$D63</f>
        <v>1.875</v>
      </c>
      <c r="AZ63" s="20">
        <f>IF($C63="C",$B63*ROUNDUP(AW63/$B$5,0),IF($C63="L",2*$B63*ROUNDUP(AW63/$B$8,0),0))</f>
        <v>0</v>
      </c>
      <c r="BB63" s="19"/>
      <c r="BC63" s="19"/>
      <c r="BD63" s="20"/>
      <c r="BE63" s="6">
        <f t="shared" si="225"/>
        <v>40</v>
      </c>
      <c r="BF63" s="19">
        <f>ROUNDUP(IF($C63="C",BE63/$B$5,IF($C63="L",BE63/$B$7,IF($C63="P",BE63/$B$6,0))),0)</f>
        <v>5</v>
      </c>
      <c r="BG63" s="19">
        <f>BF63*$D63</f>
        <v>1.875</v>
      </c>
      <c r="BH63" s="20">
        <f>IF($C63="C",$B63*ROUNDUP(BE63/$B$5,0),IF($C63="L",2*$B63*ROUNDUP(BE63/$B$8,0),0))</f>
        <v>0</v>
      </c>
      <c r="BJ63" s="19"/>
      <c r="BK63" s="19"/>
      <c r="BL63" s="20"/>
      <c r="BM63" s="6">
        <f t="shared" si="226"/>
        <v>40</v>
      </c>
      <c r="BN63" s="19">
        <f>ROUNDUP(IF($C63="C",BM63/$B$5,IF($C63="L",BM63/$B$7,IF($C63="P",BM63/$B$6,0))),0)</f>
        <v>5</v>
      </c>
      <c r="BO63" s="19">
        <f>BN63*$D63</f>
        <v>1.875</v>
      </c>
      <c r="BP63" s="20">
        <f>IF($C63="C",$B63*ROUNDUP(BM63/$B$5,0),IF($C63="L",2*$B63*ROUNDUP(BM63/$B$8,0),0))</f>
        <v>0</v>
      </c>
      <c r="BR63" s="19"/>
      <c r="BS63" s="19"/>
      <c r="BT63" s="20"/>
      <c r="BU63" s="6">
        <f t="shared" si="227"/>
        <v>40</v>
      </c>
      <c r="BV63" s="19">
        <f>ROUNDUP(IF($C63="C",BU63/$B$5,IF($C63="L",BU63/$B$7,IF($C63="P",BU63/$B$6,0))),0)</f>
        <v>5</v>
      </c>
      <c r="BW63" s="19">
        <f>BV63*$D63</f>
        <v>1.875</v>
      </c>
      <c r="BX63" s="20">
        <f>IF($C63="C",$B63*ROUNDUP(BU63/$B$5,0),IF($C63="L",2*$B63*ROUNDUP(BU63/$B$8,0),0))</f>
        <v>0</v>
      </c>
      <c r="BZ63" s="19"/>
      <c r="CA63" s="19"/>
      <c r="CB63" s="20"/>
      <c r="CC63" s="6">
        <f t="shared" si="228"/>
        <v>40</v>
      </c>
      <c r="CD63" s="19">
        <f>ROUNDUP(IF($C63="C",CC63/$B$5,IF($C63="L",CC63/$B$7,IF($C63="P",CC63/$B$6,0))),0)</f>
        <v>5</v>
      </c>
      <c r="CE63" s="19">
        <f>CD63*$D63</f>
        <v>1.875</v>
      </c>
      <c r="CF63" s="20">
        <f>IF($C63="C",$B63*ROUNDUP(CC63/$B$5,0),IF($C63="L",2*$B63*ROUNDUP(CC63/$B$8,0),0))</f>
        <v>0</v>
      </c>
      <c r="CH63" s="19"/>
      <c r="CI63" s="19"/>
      <c r="CJ63" s="20"/>
      <c r="CK63" s="6">
        <f t="shared" si="229"/>
        <v>40</v>
      </c>
      <c r="CL63" s="19">
        <f>ROUNDUP(IF($C63="C",CK63/$B$5,IF($C63="L",CK63/$B$7,IF($C63="P",CK63/$B$6,0))),0)</f>
        <v>5</v>
      </c>
      <c r="CM63" s="19">
        <f>CL63*$D63</f>
        <v>1.875</v>
      </c>
      <c r="CN63" s="20">
        <f>IF($C63="C",$B63*ROUNDUP(CK63/$B$5,0),IF($C63="L",2*$B63*ROUNDUP(CK63/$B$8,0),0))</f>
        <v>0</v>
      </c>
      <c r="CP63" s="19"/>
      <c r="CQ63" s="19"/>
      <c r="CR63" s="20"/>
      <c r="CS63" s="6">
        <f t="shared" si="230"/>
        <v>40</v>
      </c>
      <c r="CT63" s="19">
        <f>ROUNDUP(IF($C63="C",CS63/$B$5,IF($C63="L",CS63/$B$7,IF($C63="P",CS63/$B$6,0))),0)</f>
        <v>5</v>
      </c>
      <c r="CU63" s="19">
        <f>CT63*$D63</f>
        <v>1.875</v>
      </c>
      <c r="CV63" s="20">
        <f>IF($C63="C",$B63*ROUNDUP(CS63/$B$5,0),IF($C63="L",2*$B63*ROUNDUP(CS63/$B$8,0),0))</f>
        <v>0</v>
      </c>
      <c r="CX63" s="19"/>
      <c r="CY63" s="19"/>
      <c r="CZ63" s="20"/>
      <c r="DA63" s="6">
        <f t="shared" si="231"/>
        <v>40</v>
      </c>
      <c r="DB63" s="19">
        <f>ROUNDUP(IF($C63="C",DA63/$B$5,IF($C63="L",DA63/$B$7,IF($C63="P",DA63/$B$6,0))),0)</f>
        <v>5</v>
      </c>
      <c r="DC63" s="19">
        <f>DB63*$D63</f>
        <v>1.875</v>
      </c>
      <c r="DD63" s="20">
        <f>IF($C63="C",$B63*ROUNDUP(DA63/$B$5,0),IF($C63="L",2*$B63*ROUNDUP(DA63/$B$8,0),0))</f>
        <v>0</v>
      </c>
      <c r="DF63" s="19"/>
      <c r="DG63" s="19"/>
      <c r="DH63" s="20"/>
      <c r="DI63" s="6">
        <f t="shared" si="232"/>
        <v>40</v>
      </c>
      <c r="DJ63" s="19">
        <f>ROUNDUP(IF($C63="C",DI63/$B$5,IF($C63="L",DI63/$B$7,IF($C63="P",DI63/$B$6,0))),0)</f>
        <v>5</v>
      </c>
      <c r="DK63" s="19">
        <f>DJ63*$D63</f>
        <v>1.875</v>
      </c>
      <c r="DL63" s="20">
        <f>IF($C63="C",$B63*ROUNDUP(DI63/$B$5,0),IF($C63="L",2*$B63*ROUNDUP(DI63/$B$8,0),0))</f>
        <v>0</v>
      </c>
      <c r="DN63" s="19"/>
      <c r="DO63" s="19"/>
      <c r="DP63" s="20"/>
      <c r="DQ63" s="6">
        <f t="shared" si="233"/>
        <v>40</v>
      </c>
      <c r="DR63" s="19">
        <f>ROUNDUP(IF($C63="C",DQ63/$B$5,IF($C63="L",DQ63/$B$7,IF($C63="P",DQ63/$B$6,0))),0)</f>
        <v>5</v>
      </c>
      <c r="DS63" s="19">
        <f>DR63*$D63</f>
        <v>1.875</v>
      </c>
      <c r="DT63" s="20">
        <f>IF($C63="C",$B63*ROUNDUP(DQ63/$B$5,0),IF($C63="L",2*$B63*ROUNDUP(DQ63/$B$8,0),0))</f>
        <v>0</v>
      </c>
    </row>
    <row r="64" spans="1:124" x14ac:dyDescent="0.2">
      <c r="A64" s="61" t="s">
        <v>71</v>
      </c>
      <c r="B64" s="3">
        <v>3</v>
      </c>
      <c r="C64" s="3" t="s">
        <v>13</v>
      </c>
      <c r="D64" s="26">
        <f t="shared" si="211"/>
        <v>0.1875</v>
      </c>
      <c r="AL64" s="6"/>
      <c r="AM64" s="6"/>
      <c r="AN64" s="20"/>
      <c r="AP64" s="19">
        <f t="shared" si="148"/>
        <v>0</v>
      </c>
      <c r="AQ64" s="19">
        <f t="shared" si="149"/>
        <v>0</v>
      </c>
      <c r="AR64" s="20">
        <f t="shared" si="150"/>
        <v>0</v>
      </c>
      <c r="AS64" s="6">
        <f>AK$13/2</f>
        <v>15</v>
      </c>
      <c r="AT64" s="19">
        <f t="shared" ref="AT64" si="234">ROUNDUP(IF($C64="C",AS64/$B$5,IF($C64="L",AS64/$B$7,IF($C64="P",AS64/$B$6,0))),0)</f>
        <v>1</v>
      </c>
      <c r="AU64" s="19">
        <f t="shared" ref="AU64" si="235">AT64*$D64</f>
        <v>0.1875</v>
      </c>
      <c r="AV64" s="20">
        <f t="shared" ref="AV64" si="236">IF($C64="C",$B64*ROUNDUP(AS64/$B$5,0),IF($C64="L",2*$B64*ROUNDUP(AS64/$B$8,0),0))</f>
        <v>3</v>
      </c>
      <c r="AW64" s="6">
        <f>AK$13/2</f>
        <v>15</v>
      </c>
      <c r="AX64" s="19">
        <f t="shared" si="154"/>
        <v>1</v>
      </c>
      <c r="AY64" s="19">
        <f t="shared" si="155"/>
        <v>0.1875</v>
      </c>
      <c r="AZ64" s="20">
        <f t="shared" si="156"/>
        <v>3</v>
      </c>
      <c r="BA64" s="6">
        <f>AS$13/2</f>
        <v>20</v>
      </c>
      <c r="BB64" s="19">
        <f>ROUNDUP(IF($C64="C",BA64/$B$5,IF($C64="L",BA64/$B$7,IF($C64="P",BA64/$B$6,0))),0)</f>
        <v>1</v>
      </c>
      <c r="BC64" s="19">
        <f>BB64*$D64</f>
        <v>0.1875</v>
      </c>
      <c r="BD64" s="20">
        <f>IF($C64="C",$B64*ROUNDUP(BA64/$B$5,0),IF($C64="L",2*$B64*ROUNDUP(BA64/$B$8,0),0))</f>
        <v>3</v>
      </c>
      <c r="BE64" s="6">
        <f>AS$13/2</f>
        <v>20</v>
      </c>
      <c r="BF64" s="19">
        <f t="shared" ref="BF64" si="237">ROUNDUP(IF($C64="C",BE64/$B$5,IF($C64="L",BE64/$B$7,IF($C64="P",BE64/$B$6,0))),0)</f>
        <v>1</v>
      </c>
      <c r="BG64" s="19">
        <f t="shared" ref="BG64" si="238">BF64*$D64</f>
        <v>0.1875</v>
      </c>
      <c r="BH64" s="20">
        <f t="shared" ref="BH64" si="239">IF($C64="C",$B64*ROUNDUP(BE64/$B$5,0),IF($C64="L",2*$B64*ROUNDUP(BE64/$B$8,0),0))</f>
        <v>3</v>
      </c>
      <c r="BI64" s="6">
        <f>BA$13/2</f>
        <v>20</v>
      </c>
      <c r="BJ64" s="19">
        <f>ROUNDUP(IF($C64="C",BI64/$B$5,IF($C64="L",BI64/$B$7,IF($C64="P",BI64/$B$6,0))),0)</f>
        <v>1</v>
      </c>
      <c r="BK64" s="19">
        <f>BJ64*$D64</f>
        <v>0.1875</v>
      </c>
      <c r="BL64" s="20">
        <f>IF($C64="C",$B64*ROUNDUP(BI64/$B$5,0),IF($C64="L",2*$B64*ROUNDUP(BI64/$B$8,0),0))</f>
        <v>3</v>
      </c>
      <c r="BM64" s="6">
        <f>BA$13/2</f>
        <v>20</v>
      </c>
      <c r="BN64" s="19">
        <f t="shared" ref="BN64" si="240">ROUNDUP(IF($C64="C",BM64/$B$5,IF($C64="L",BM64/$B$7,IF($C64="P",BM64/$B$6,0))),0)</f>
        <v>1</v>
      </c>
      <c r="BO64" s="19">
        <f t="shared" ref="BO64" si="241">BN64*$D64</f>
        <v>0.1875</v>
      </c>
      <c r="BP64" s="20">
        <f t="shared" ref="BP64" si="242">IF($C64="C",$B64*ROUNDUP(BM64/$B$5,0),IF($C64="L",2*$B64*ROUNDUP(BM64/$B$8,0),0))</f>
        <v>3</v>
      </c>
      <c r="BQ64" s="6">
        <f>BI$13/2</f>
        <v>20</v>
      </c>
      <c r="BR64" s="19">
        <f>ROUNDUP(IF($C64="C",BQ64/$B$5,IF($C64="L",BQ64/$B$7,IF($C64="P",BQ64/$B$6,0))),0)</f>
        <v>1</v>
      </c>
      <c r="BS64" s="19">
        <f>BR64*$D64</f>
        <v>0.1875</v>
      </c>
      <c r="BT64" s="20">
        <f>IF($C64="C",$B64*ROUNDUP(BQ64/$B$5,0),IF($C64="L",2*$B64*ROUNDUP(BQ64/$B$8,0),0))</f>
        <v>3</v>
      </c>
      <c r="BU64" s="6">
        <f>BI$13/2</f>
        <v>20</v>
      </c>
      <c r="BV64" s="19">
        <f t="shared" ref="BV64" si="243">ROUNDUP(IF($C64="C",BU64/$B$5,IF($C64="L",BU64/$B$7,IF($C64="P",BU64/$B$6,0))),0)</f>
        <v>1</v>
      </c>
      <c r="BW64" s="19">
        <f t="shared" ref="BW64" si="244">BV64*$D64</f>
        <v>0.1875</v>
      </c>
      <c r="BX64" s="20">
        <f t="shared" ref="BX64" si="245">IF($C64="C",$B64*ROUNDUP(BU64/$B$5,0),IF($C64="L",2*$B64*ROUNDUP(BU64/$B$8,0),0))</f>
        <v>3</v>
      </c>
      <c r="BY64" s="6">
        <f>BQ$13/2</f>
        <v>20</v>
      </c>
      <c r="BZ64" s="19">
        <f>ROUNDUP(IF($C64="C",BY64/$B$5,IF($C64="L",BY64/$B$7,IF($C64="P",BY64/$B$6,0))),0)</f>
        <v>1</v>
      </c>
      <c r="CA64" s="19">
        <f>BZ64*$D64</f>
        <v>0.1875</v>
      </c>
      <c r="CB64" s="20">
        <f>IF($C64="C",$B64*ROUNDUP(BY64/$B$5,0),IF($C64="L",2*$B64*ROUNDUP(BY64/$B$8,0),0))</f>
        <v>3</v>
      </c>
      <c r="CC64" s="6">
        <f>BQ$13/2</f>
        <v>20</v>
      </c>
      <c r="CD64" s="19">
        <f t="shared" ref="CD64" si="246">ROUNDUP(IF($C64="C",CC64/$B$5,IF($C64="L",CC64/$B$7,IF($C64="P",CC64/$B$6,0))),0)</f>
        <v>1</v>
      </c>
      <c r="CE64" s="19">
        <f t="shared" ref="CE64" si="247">CD64*$D64</f>
        <v>0.1875</v>
      </c>
      <c r="CF64" s="20">
        <f t="shared" ref="CF64" si="248">IF($C64="C",$B64*ROUNDUP(CC64/$B$5,0),IF($C64="L",2*$B64*ROUNDUP(CC64/$B$8,0),0))</f>
        <v>3</v>
      </c>
      <c r="CG64" s="6">
        <f>BY$13/2</f>
        <v>20</v>
      </c>
      <c r="CH64" s="19">
        <f>ROUNDUP(IF($C64="C",CG64/$B$5,IF($C64="L",CG64/$B$7,IF($C64="P",CG64/$B$6,0))),0)</f>
        <v>1</v>
      </c>
      <c r="CI64" s="19">
        <f>CH64*$D64</f>
        <v>0.1875</v>
      </c>
      <c r="CJ64" s="20">
        <f>IF($C64="C",$B64*ROUNDUP(CG64/$B$5,0),IF($C64="L",2*$B64*ROUNDUP(CG64/$B$8,0),0))</f>
        <v>3</v>
      </c>
      <c r="CK64" s="6">
        <f>BY$13/2</f>
        <v>20</v>
      </c>
      <c r="CL64" s="19">
        <f t="shared" ref="CL64" si="249">ROUNDUP(IF($C64="C",CK64/$B$5,IF($C64="L",CK64/$B$7,IF($C64="P",CK64/$B$6,0))),0)</f>
        <v>1</v>
      </c>
      <c r="CM64" s="19">
        <f t="shared" ref="CM64" si="250">CL64*$D64</f>
        <v>0.1875</v>
      </c>
      <c r="CN64" s="20">
        <f t="shared" ref="CN64" si="251">IF($C64="C",$B64*ROUNDUP(CK64/$B$5,0),IF($C64="L",2*$B64*ROUNDUP(CK64/$B$8,0),0))</f>
        <v>3</v>
      </c>
      <c r="CO64" s="6">
        <f>CG$13/2</f>
        <v>20</v>
      </c>
      <c r="CP64" s="19">
        <f>ROUNDUP(IF($C64="C",CO64/$B$5,IF($C64="L",CO64/$B$7,IF($C64="P",CO64/$B$6,0))),0)</f>
        <v>1</v>
      </c>
      <c r="CQ64" s="19">
        <f>CP64*$D64</f>
        <v>0.1875</v>
      </c>
      <c r="CR64" s="20">
        <f>IF($C64="C",$B64*ROUNDUP(CO64/$B$5,0),IF($C64="L",2*$B64*ROUNDUP(CO64/$B$8,0),0))</f>
        <v>3</v>
      </c>
      <c r="CS64" s="6">
        <f>CG$13/2</f>
        <v>20</v>
      </c>
      <c r="CT64" s="19">
        <f t="shared" ref="CT64" si="252">ROUNDUP(IF($C64="C",CS64/$B$5,IF($C64="L",CS64/$B$7,IF($C64="P",CS64/$B$6,0))),0)</f>
        <v>1</v>
      </c>
      <c r="CU64" s="19">
        <f t="shared" ref="CU64" si="253">CT64*$D64</f>
        <v>0.1875</v>
      </c>
      <c r="CV64" s="20">
        <f t="shared" ref="CV64" si="254">IF($C64="C",$B64*ROUNDUP(CS64/$B$5,0),IF($C64="L",2*$B64*ROUNDUP(CS64/$B$8,0),0))</f>
        <v>3</v>
      </c>
      <c r="CW64" s="6">
        <f>CO$13/2</f>
        <v>20</v>
      </c>
      <c r="CX64" s="19">
        <f>ROUNDUP(IF($C64="C",CW64/$B$5,IF($C64="L",CW64/$B$7,IF($C64="P",CW64/$B$6,0))),0)</f>
        <v>1</v>
      </c>
      <c r="CY64" s="19">
        <f>CX64*$D64</f>
        <v>0.1875</v>
      </c>
      <c r="CZ64" s="20">
        <f>IF($C64="C",$B64*ROUNDUP(CW64/$B$5,0),IF($C64="L",2*$B64*ROUNDUP(CW64/$B$8,0),0))</f>
        <v>3</v>
      </c>
      <c r="DA64" s="6">
        <f>CO$13/2</f>
        <v>20</v>
      </c>
      <c r="DB64" s="19">
        <f t="shared" ref="DB64" si="255">ROUNDUP(IF($C64="C",DA64/$B$5,IF($C64="L",DA64/$B$7,IF($C64="P",DA64/$B$6,0))),0)</f>
        <v>1</v>
      </c>
      <c r="DC64" s="19">
        <f t="shared" ref="DC64" si="256">DB64*$D64</f>
        <v>0.1875</v>
      </c>
      <c r="DD64" s="20">
        <f t="shared" ref="DD64" si="257">IF($C64="C",$B64*ROUNDUP(DA64/$B$5,0),IF($C64="L",2*$B64*ROUNDUP(DA64/$B$8,0),0))</f>
        <v>3</v>
      </c>
      <c r="DE64" s="6">
        <f>CW$13/2</f>
        <v>20</v>
      </c>
      <c r="DF64" s="19">
        <f>ROUNDUP(IF($C64="C",DE64/$B$5,IF($C64="L",DE64/$B$7,IF($C64="P",DE64/$B$6,0))),0)</f>
        <v>1</v>
      </c>
      <c r="DG64" s="19">
        <f>DF64*$D64</f>
        <v>0.1875</v>
      </c>
      <c r="DH64" s="20">
        <f>IF($C64="C",$B64*ROUNDUP(DE64/$B$5,0),IF($C64="L",2*$B64*ROUNDUP(DE64/$B$8,0),0))</f>
        <v>3</v>
      </c>
      <c r="DI64" s="6">
        <f>CW$13/2</f>
        <v>20</v>
      </c>
      <c r="DJ64" s="19">
        <f t="shared" ref="DJ64" si="258">ROUNDUP(IF($C64="C",DI64/$B$5,IF($C64="L",DI64/$B$7,IF($C64="P",DI64/$B$6,0))),0)</f>
        <v>1</v>
      </c>
      <c r="DK64" s="19">
        <f t="shared" ref="DK64" si="259">DJ64*$D64</f>
        <v>0.1875</v>
      </c>
      <c r="DL64" s="20">
        <f t="shared" ref="DL64" si="260">IF($C64="C",$B64*ROUNDUP(DI64/$B$5,0),IF($C64="L",2*$B64*ROUNDUP(DI64/$B$8,0),0))</f>
        <v>3</v>
      </c>
      <c r="DM64" s="6">
        <f>DE$13/2</f>
        <v>20</v>
      </c>
      <c r="DN64" s="19">
        <f>ROUNDUP(IF($C64="C",DM64/$B$5,IF($C64="L",DM64/$B$7,IF($C64="P",DM64/$B$6,0))),0)</f>
        <v>1</v>
      </c>
      <c r="DO64" s="19">
        <f>DN64*$D64</f>
        <v>0.1875</v>
      </c>
      <c r="DP64" s="20">
        <f>IF($C64="C",$B64*ROUNDUP(DM64/$B$5,0),IF($C64="L",2*$B64*ROUNDUP(DM64/$B$8,0),0))</f>
        <v>3</v>
      </c>
      <c r="DQ64" s="6">
        <f>DE$13/2</f>
        <v>20</v>
      </c>
      <c r="DR64" s="19">
        <f t="shared" ref="DR64" si="261">ROUNDUP(IF($C64="C",DQ64/$B$5,IF($C64="L",DQ64/$B$7,IF($C64="P",DQ64/$B$6,0))),0)</f>
        <v>1</v>
      </c>
      <c r="DS64" s="19">
        <f t="shared" ref="DS64" si="262">DR64*$D64</f>
        <v>0.1875</v>
      </c>
      <c r="DT64" s="20">
        <f t="shared" ref="DT64" si="263">IF($C64="C",$B64*ROUNDUP(DQ64/$B$5,0),IF($C64="L",2*$B64*ROUNDUP(DQ64/$B$8,0),0))</f>
        <v>3</v>
      </c>
    </row>
    <row r="65" spans="1:124" x14ac:dyDescent="0.2">
      <c r="A65" s="62" t="s">
        <v>50</v>
      </c>
      <c r="B65" s="9">
        <v>3</v>
      </c>
      <c r="C65" s="9" t="s">
        <v>13</v>
      </c>
      <c r="D65" s="26">
        <f t="shared" si="211"/>
        <v>0.1875</v>
      </c>
      <c r="AL65" s="6"/>
      <c r="AM65" s="6"/>
      <c r="AN65" s="20"/>
      <c r="AO65" s="6">
        <f t="shared" ref="AO65" si="264">AK$13</f>
        <v>30</v>
      </c>
      <c r="AP65" s="19">
        <f>ROUNDUP(IF($C65="C",AO65/$B$5,IF($C65="L",AO65/$B$7,IF($C65="P",AO65/$B$6,0))),0)</f>
        <v>1</v>
      </c>
      <c r="AQ65" s="19">
        <f>AP65*$D65</f>
        <v>0.1875</v>
      </c>
      <c r="AR65" s="20">
        <f>IF($C65="C",$B65*ROUNDUP(AO65/$B$5,0),IF($C65="L",2*$B65*ROUNDUP(AO65/$B$8,0),0))</f>
        <v>3</v>
      </c>
      <c r="AT65" s="19"/>
      <c r="AU65" s="19"/>
      <c r="AV65" s="20"/>
      <c r="AW65" s="6">
        <f t="shared" ref="AW65" si="265">AS$13</f>
        <v>40</v>
      </c>
      <c r="AX65" s="19">
        <f>ROUNDUP(IF($C65="C",AW65/$B$5,IF($C65="L",AW65/$B$7,IF($C65="P",AW65/$B$6,0))),0)</f>
        <v>1</v>
      </c>
      <c r="AY65" s="19">
        <f>AX65*$D65</f>
        <v>0.1875</v>
      </c>
      <c r="AZ65" s="20">
        <f>IF($C65="C",$B65*ROUNDUP(AW65/$B$5,0),IF($C65="L",2*$B65*ROUNDUP(AW65/$B$8,0),0))</f>
        <v>3</v>
      </c>
      <c r="BB65" s="19"/>
      <c r="BC65" s="19"/>
      <c r="BD65" s="20"/>
      <c r="BE65" s="6">
        <f t="shared" ref="BE65" si="266">BA$13</f>
        <v>40</v>
      </c>
      <c r="BF65" s="19">
        <f>ROUNDUP(IF($C65="C",BE65/$B$5,IF($C65="L",BE65/$B$7,IF($C65="P",BE65/$B$6,0))),0)</f>
        <v>1</v>
      </c>
      <c r="BG65" s="19">
        <f>BF65*$D65</f>
        <v>0.1875</v>
      </c>
      <c r="BH65" s="20">
        <f>IF($C65="C",$B65*ROUNDUP(BE65/$B$5,0),IF($C65="L",2*$B65*ROUNDUP(BE65/$B$8,0),0))</f>
        <v>3</v>
      </c>
      <c r="BJ65" s="19"/>
      <c r="BK65" s="19"/>
      <c r="BL65" s="20"/>
      <c r="BM65" s="6">
        <f t="shared" ref="BM65" si="267">BI$13</f>
        <v>40</v>
      </c>
      <c r="BN65" s="19">
        <f>ROUNDUP(IF($C65="C",BM65/$B$5,IF($C65="L",BM65/$B$7,IF($C65="P",BM65/$B$6,0))),0)</f>
        <v>1</v>
      </c>
      <c r="BO65" s="19">
        <f>BN65*$D65</f>
        <v>0.1875</v>
      </c>
      <c r="BP65" s="20">
        <f>IF($C65="C",$B65*ROUNDUP(BM65/$B$5,0),IF($C65="L",2*$B65*ROUNDUP(BM65/$B$8,0),0))</f>
        <v>3</v>
      </c>
      <c r="BR65" s="19"/>
      <c r="BS65" s="19"/>
      <c r="BT65" s="20"/>
      <c r="BU65" s="6">
        <f t="shared" ref="BU65" si="268">BQ$13</f>
        <v>40</v>
      </c>
      <c r="BV65" s="19">
        <f>ROUNDUP(IF($C65="C",BU65/$B$5,IF($C65="L",BU65/$B$7,IF($C65="P",BU65/$B$6,0))),0)</f>
        <v>1</v>
      </c>
      <c r="BW65" s="19">
        <f>BV65*$D65</f>
        <v>0.1875</v>
      </c>
      <c r="BX65" s="20">
        <f>IF($C65="C",$B65*ROUNDUP(BU65/$B$5,0),IF($C65="L",2*$B65*ROUNDUP(BU65/$B$8,0),0))</f>
        <v>3</v>
      </c>
      <c r="BZ65" s="19"/>
      <c r="CA65" s="19"/>
      <c r="CB65" s="20"/>
      <c r="CC65" s="6">
        <f t="shared" ref="CC65" si="269">BY$13</f>
        <v>40</v>
      </c>
      <c r="CD65" s="19">
        <f>ROUNDUP(IF($C65="C",CC65/$B$5,IF($C65="L",CC65/$B$7,IF($C65="P",CC65/$B$6,0))),0)</f>
        <v>1</v>
      </c>
      <c r="CE65" s="19">
        <f>CD65*$D65</f>
        <v>0.1875</v>
      </c>
      <c r="CF65" s="20">
        <f>IF($C65="C",$B65*ROUNDUP(CC65/$B$5,0),IF($C65="L",2*$B65*ROUNDUP(CC65/$B$8,0),0))</f>
        <v>3</v>
      </c>
      <c r="CH65" s="19"/>
      <c r="CI65" s="19"/>
      <c r="CJ65" s="20"/>
      <c r="CK65" s="6">
        <f t="shared" ref="CK65" si="270">CG$13</f>
        <v>40</v>
      </c>
      <c r="CL65" s="19">
        <f>ROUNDUP(IF($C65="C",CK65/$B$5,IF($C65="L",CK65/$B$7,IF($C65="P",CK65/$B$6,0))),0)</f>
        <v>1</v>
      </c>
      <c r="CM65" s="19">
        <f>CL65*$D65</f>
        <v>0.1875</v>
      </c>
      <c r="CN65" s="20">
        <f>IF($C65="C",$B65*ROUNDUP(CK65/$B$5,0),IF($C65="L",2*$B65*ROUNDUP(CK65/$B$8,0),0))</f>
        <v>3</v>
      </c>
      <c r="CP65" s="19"/>
      <c r="CQ65" s="19"/>
      <c r="CR65" s="20"/>
      <c r="CS65" s="6">
        <f t="shared" ref="CS65" si="271">CO$13</f>
        <v>40</v>
      </c>
      <c r="CT65" s="19">
        <f>ROUNDUP(IF($C65="C",CS65/$B$5,IF($C65="L",CS65/$B$7,IF($C65="P",CS65/$B$6,0))),0)</f>
        <v>1</v>
      </c>
      <c r="CU65" s="19">
        <f>CT65*$D65</f>
        <v>0.1875</v>
      </c>
      <c r="CV65" s="20">
        <f>IF($C65="C",$B65*ROUNDUP(CS65/$B$5,0),IF($C65="L",2*$B65*ROUNDUP(CS65/$B$8,0),0))</f>
        <v>3</v>
      </c>
      <c r="CX65" s="19"/>
      <c r="CY65" s="19"/>
      <c r="CZ65" s="20"/>
      <c r="DA65" s="6">
        <f t="shared" ref="DA65" si="272">CW$13</f>
        <v>40</v>
      </c>
      <c r="DB65" s="19">
        <f>ROUNDUP(IF($C65="C",DA65/$B$5,IF($C65="L",DA65/$B$7,IF($C65="P",DA65/$B$6,0))),0)</f>
        <v>1</v>
      </c>
      <c r="DC65" s="19">
        <f>DB65*$D65</f>
        <v>0.1875</v>
      </c>
      <c r="DD65" s="20">
        <f>IF($C65="C",$B65*ROUNDUP(DA65/$B$5,0),IF($C65="L",2*$B65*ROUNDUP(DA65/$B$8,0),0))</f>
        <v>3</v>
      </c>
      <c r="DF65" s="19"/>
      <c r="DG65" s="19"/>
      <c r="DH65" s="20"/>
      <c r="DI65" s="6">
        <f t="shared" ref="DI65" si="273">DE$13</f>
        <v>40</v>
      </c>
      <c r="DJ65" s="19">
        <f>ROUNDUP(IF($C65="C",DI65/$B$5,IF($C65="L",DI65/$B$7,IF($C65="P",DI65/$B$6,0))),0)</f>
        <v>1</v>
      </c>
      <c r="DK65" s="19">
        <f>DJ65*$D65</f>
        <v>0.1875</v>
      </c>
      <c r="DL65" s="20">
        <f>IF($C65="C",$B65*ROUNDUP(DI65/$B$5,0),IF($C65="L",2*$B65*ROUNDUP(DI65/$B$8,0),0))</f>
        <v>3</v>
      </c>
      <c r="DN65" s="19"/>
      <c r="DO65" s="19"/>
      <c r="DP65" s="20"/>
      <c r="DQ65" s="6">
        <f t="shared" ref="DQ65" si="274">DM$13</f>
        <v>40</v>
      </c>
      <c r="DR65" s="19">
        <f>ROUNDUP(IF($C65="C",DQ65/$B$5,IF($C65="L",DQ65/$B$7,IF($C65="P",DQ65/$B$6,0))),0)</f>
        <v>1</v>
      </c>
      <c r="DS65" s="19">
        <f>DR65*$D65</f>
        <v>0.1875</v>
      </c>
      <c r="DT65" s="20">
        <f>IF($C65="C",$B65*ROUNDUP(DQ65/$B$5,0),IF($C65="L",2*$B65*ROUNDUP(DQ65/$B$8,0),0))</f>
        <v>3</v>
      </c>
    </row>
    <row r="66" spans="1:124" x14ac:dyDescent="0.2">
      <c r="A66" s="62" t="s">
        <v>72</v>
      </c>
      <c r="B66" s="9">
        <v>4</v>
      </c>
      <c r="C66" s="9" t="s">
        <v>13</v>
      </c>
      <c r="D66" s="26">
        <f t="shared" si="211"/>
        <v>0.25</v>
      </c>
      <c r="AL66" s="6"/>
      <c r="AM66" s="6"/>
      <c r="AN66" s="20"/>
      <c r="AP66" s="19">
        <f t="shared" si="148"/>
        <v>0</v>
      </c>
      <c r="AQ66" s="19">
        <f t="shared" si="149"/>
        <v>0</v>
      </c>
      <c r="AR66" s="20">
        <f t="shared" si="150"/>
        <v>0</v>
      </c>
      <c r="AS66" s="6">
        <f>AK$13</f>
        <v>30</v>
      </c>
      <c r="AT66" s="19">
        <f t="shared" ref="AT66:AT68" si="275">ROUNDUP(IF($C66="C",AS66/$B$5,IF($C66="L",AS66/$B$7,IF($C66="P",AS66/$B$6,0))),0)</f>
        <v>1</v>
      </c>
      <c r="AU66" s="19">
        <f t="shared" ref="AU66:AU68" si="276">AT66*$D66</f>
        <v>0.25</v>
      </c>
      <c r="AV66" s="20">
        <f t="shared" ref="AV66:AV68" si="277">IF($C66="C",$B66*ROUNDUP(AS66/$B$5,0),IF($C66="L",2*$B66*ROUNDUP(AS66/$B$8,0),0))</f>
        <v>4</v>
      </c>
      <c r="AX66" s="19">
        <f t="shared" si="154"/>
        <v>0</v>
      </c>
      <c r="AY66" s="19">
        <f t="shared" si="155"/>
        <v>0</v>
      </c>
      <c r="AZ66" s="20">
        <f t="shared" si="156"/>
        <v>0</v>
      </c>
      <c r="BA66" s="6">
        <f>AS$13</f>
        <v>40</v>
      </c>
      <c r="BB66" s="19">
        <f>ROUNDUP(IF($C66="C",BA66/$B$5,IF($C66="L",BA66/$B$7,IF($C66="P",BA66/$B$6,0))),0)</f>
        <v>1</v>
      </c>
      <c r="BC66" s="19">
        <f>BB66*$D66</f>
        <v>0.25</v>
      </c>
      <c r="BD66" s="20">
        <f>IF($C66="C",$B66*ROUNDUP(BA66/$B$5,0),IF($C66="L",2*$B66*ROUNDUP(BA66/$B$8,0),0))</f>
        <v>4</v>
      </c>
      <c r="BF66" s="19">
        <f t="shared" ref="BF66:BF74" si="278">ROUNDUP(IF($C66="C",BE66/$B$5,IF($C66="L",BE66/$B$7,IF($C66="P",BE66/$B$6,0))),0)</f>
        <v>0</v>
      </c>
      <c r="BG66" s="19">
        <f t="shared" ref="BG66:BG74" si="279">BF66*$D66</f>
        <v>0</v>
      </c>
      <c r="BH66" s="20">
        <f t="shared" ref="BH66:BH74" si="280">IF($C66="C",$B66*ROUNDUP(BE66/$B$5,0),IF($C66="L",2*$B66*ROUNDUP(BE66/$B$8,0),0))</f>
        <v>0</v>
      </c>
      <c r="BI66" s="6">
        <f>BA$13</f>
        <v>40</v>
      </c>
      <c r="BJ66" s="19">
        <f>ROUNDUP(IF($C66="C",BI66/$B$5,IF($C66="L",BI66/$B$7,IF($C66="P",BI66/$B$6,0))),0)</f>
        <v>1</v>
      </c>
      <c r="BK66" s="19">
        <f>BJ66*$D66</f>
        <v>0.25</v>
      </c>
      <c r="BL66" s="20">
        <f>IF($C66="C",$B66*ROUNDUP(BI66/$B$5,0),IF($C66="L",2*$B66*ROUNDUP(BI66/$B$8,0),0))</f>
        <v>4</v>
      </c>
      <c r="BN66" s="19">
        <f t="shared" ref="BN66:BN84" si="281">ROUNDUP(IF($C66="C",BM66/$B$5,IF($C66="L",BM66/$B$7,IF($C66="P",BM66/$B$6,0))),0)</f>
        <v>0</v>
      </c>
      <c r="BO66" s="19">
        <f t="shared" ref="BO66:BO84" si="282">BN66*$D66</f>
        <v>0</v>
      </c>
      <c r="BP66" s="20">
        <f t="shared" ref="BP66:BP84" si="283">IF($C66="C",$B66*ROUNDUP(BM66/$B$5,0),IF($C66="L",2*$B66*ROUNDUP(BM66/$B$8,0),0))</f>
        <v>0</v>
      </c>
      <c r="BQ66" s="6">
        <f>BI$13</f>
        <v>40</v>
      </c>
      <c r="BR66" s="19">
        <f>ROUNDUP(IF($C66="C",BQ66/$B$5,IF($C66="L",BQ66/$B$7,IF($C66="P",BQ66/$B$6,0))),0)</f>
        <v>1</v>
      </c>
      <c r="BS66" s="19">
        <f>BR66*$D66</f>
        <v>0.25</v>
      </c>
      <c r="BT66" s="20">
        <f>IF($C66="C",$B66*ROUNDUP(BQ66/$B$5,0),IF($C66="L",2*$B66*ROUNDUP(BQ66/$B$8,0),0))</f>
        <v>4</v>
      </c>
      <c r="BV66" s="19">
        <f t="shared" ref="BV66:BV84" si="284">ROUNDUP(IF($C66="C",BU66/$B$5,IF($C66="L",BU66/$B$7,IF($C66="P",BU66/$B$6,0))),0)</f>
        <v>0</v>
      </c>
      <c r="BW66" s="19">
        <f t="shared" ref="BW66:BW84" si="285">BV66*$D66</f>
        <v>0</v>
      </c>
      <c r="BX66" s="20">
        <f t="shared" ref="BX66:BX84" si="286">IF($C66="C",$B66*ROUNDUP(BU66/$B$5,0),IF($C66="L",2*$B66*ROUNDUP(BU66/$B$8,0),0))</f>
        <v>0</v>
      </c>
      <c r="BY66" s="6">
        <f>BQ$13</f>
        <v>40</v>
      </c>
      <c r="BZ66" s="19">
        <f>ROUNDUP(IF($C66="C",BY66/$B$5,IF($C66="L",BY66/$B$7,IF($C66="P",BY66/$B$6,0))),0)</f>
        <v>1</v>
      </c>
      <c r="CA66" s="19">
        <f>BZ66*$D66</f>
        <v>0.25</v>
      </c>
      <c r="CB66" s="20">
        <f>IF($C66="C",$B66*ROUNDUP(BY66/$B$5,0),IF($C66="L",2*$B66*ROUNDUP(BY66/$B$8,0),0))</f>
        <v>4</v>
      </c>
      <c r="CD66" s="19">
        <f t="shared" ref="CD66:CD84" si="287">ROUNDUP(IF($C66="C",CC66/$B$5,IF($C66="L",CC66/$B$7,IF($C66="P",CC66/$B$6,0))),0)</f>
        <v>0</v>
      </c>
      <c r="CE66" s="19">
        <f t="shared" ref="CE66:CE84" si="288">CD66*$D66</f>
        <v>0</v>
      </c>
      <c r="CF66" s="20">
        <f t="shared" ref="CF66:CF84" si="289">IF($C66="C",$B66*ROUNDUP(CC66/$B$5,0),IF($C66="L",2*$B66*ROUNDUP(CC66/$B$8,0),0))</f>
        <v>0</v>
      </c>
      <c r="CG66" s="6">
        <f>BY$13</f>
        <v>40</v>
      </c>
      <c r="CH66" s="19">
        <f>ROUNDUP(IF($C66="C",CG66/$B$5,IF($C66="L",CG66/$B$7,IF($C66="P",CG66/$B$6,0))),0)</f>
        <v>1</v>
      </c>
      <c r="CI66" s="19">
        <f>CH66*$D66</f>
        <v>0.25</v>
      </c>
      <c r="CJ66" s="20">
        <f>IF($C66="C",$B66*ROUNDUP(CG66/$B$5,0),IF($C66="L",2*$B66*ROUNDUP(CG66/$B$8,0),0))</f>
        <v>4</v>
      </c>
      <c r="CL66" s="19">
        <f t="shared" ref="CL66:CL84" si="290">ROUNDUP(IF($C66="C",CK66/$B$5,IF($C66="L",CK66/$B$7,IF($C66="P",CK66/$B$6,0))),0)</f>
        <v>0</v>
      </c>
      <c r="CM66" s="19">
        <f t="shared" ref="CM66:CM84" si="291">CL66*$D66</f>
        <v>0</v>
      </c>
      <c r="CN66" s="20">
        <f t="shared" ref="CN66:CN84" si="292">IF($C66="C",$B66*ROUNDUP(CK66/$B$5,0),IF($C66="L",2*$B66*ROUNDUP(CK66/$B$8,0),0))</f>
        <v>0</v>
      </c>
      <c r="CO66" s="6">
        <f>CG$13</f>
        <v>40</v>
      </c>
      <c r="CP66" s="19">
        <f>ROUNDUP(IF($C66="C",CO66/$B$5,IF($C66="L",CO66/$B$7,IF($C66="P",CO66/$B$6,0))),0)</f>
        <v>1</v>
      </c>
      <c r="CQ66" s="19">
        <f>CP66*$D66</f>
        <v>0.25</v>
      </c>
      <c r="CR66" s="20">
        <f>IF($C66="C",$B66*ROUNDUP(CO66/$B$5,0),IF($C66="L",2*$B66*ROUNDUP(CO66/$B$8,0),0))</f>
        <v>4</v>
      </c>
      <c r="CT66" s="19">
        <f t="shared" ref="CT66:CT84" si="293">ROUNDUP(IF($C66="C",CS66/$B$5,IF($C66="L",CS66/$B$7,IF($C66="P",CS66/$B$6,0))),0)</f>
        <v>0</v>
      </c>
      <c r="CU66" s="19">
        <f t="shared" ref="CU66:CU84" si="294">CT66*$D66</f>
        <v>0</v>
      </c>
      <c r="CV66" s="20">
        <f t="shared" ref="CV66:CV84" si="295">IF($C66="C",$B66*ROUNDUP(CS66/$B$5,0),IF($C66="L",2*$B66*ROUNDUP(CS66/$B$8,0),0))</f>
        <v>0</v>
      </c>
      <c r="CW66" s="6">
        <f>CO$13</f>
        <v>40</v>
      </c>
      <c r="CX66" s="19">
        <f>ROUNDUP(IF($C66="C",CW66/$B$5,IF($C66="L",CW66/$B$7,IF($C66="P",CW66/$B$6,0))),0)</f>
        <v>1</v>
      </c>
      <c r="CY66" s="19">
        <f>CX66*$D66</f>
        <v>0.25</v>
      </c>
      <c r="CZ66" s="20">
        <f>IF($C66="C",$B66*ROUNDUP(CW66/$B$5,0),IF($C66="L",2*$B66*ROUNDUP(CW66/$B$8,0),0))</f>
        <v>4</v>
      </c>
      <c r="DB66" s="19">
        <f t="shared" ref="DB66:DB84" si="296">ROUNDUP(IF($C66="C",DA66/$B$5,IF($C66="L",DA66/$B$7,IF($C66="P",DA66/$B$6,0))),0)</f>
        <v>0</v>
      </c>
      <c r="DC66" s="19">
        <f t="shared" ref="DC66:DC84" si="297">DB66*$D66</f>
        <v>0</v>
      </c>
      <c r="DD66" s="20">
        <f t="shared" ref="DD66:DD84" si="298">IF($C66="C",$B66*ROUNDUP(DA66/$B$5,0),IF($C66="L",2*$B66*ROUNDUP(DA66/$B$8,0),0))</f>
        <v>0</v>
      </c>
      <c r="DE66" s="6">
        <f>CW$13</f>
        <v>40</v>
      </c>
      <c r="DF66" s="19">
        <f>ROUNDUP(IF($C66="C",DE66/$B$5,IF($C66="L",DE66/$B$7,IF($C66="P",DE66/$B$6,0))),0)</f>
        <v>1</v>
      </c>
      <c r="DG66" s="19">
        <f>DF66*$D66</f>
        <v>0.25</v>
      </c>
      <c r="DH66" s="20">
        <f>IF($C66="C",$B66*ROUNDUP(DE66/$B$5,0),IF($C66="L",2*$B66*ROUNDUP(DE66/$B$8,0),0))</f>
        <v>4</v>
      </c>
      <c r="DJ66" s="19">
        <f t="shared" ref="DJ66:DJ84" si="299">ROUNDUP(IF($C66="C",DI66/$B$5,IF($C66="L",DI66/$B$7,IF($C66="P",DI66/$B$6,0))),0)</f>
        <v>0</v>
      </c>
      <c r="DK66" s="19">
        <f t="shared" ref="DK66:DK84" si="300">DJ66*$D66</f>
        <v>0</v>
      </c>
      <c r="DL66" s="20">
        <f t="shared" ref="DL66:DL84" si="301">IF($C66="C",$B66*ROUNDUP(DI66/$B$5,0),IF($C66="L",2*$B66*ROUNDUP(DI66/$B$8,0),0))</f>
        <v>0</v>
      </c>
      <c r="DM66" s="6">
        <f>DE$13</f>
        <v>40</v>
      </c>
      <c r="DN66" s="19">
        <f>ROUNDUP(IF($C66="C",DM66/$B$5,IF($C66="L",DM66/$B$7,IF($C66="P",DM66/$B$6,0))),0)</f>
        <v>1</v>
      </c>
      <c r="DO66" s="19">
        <f>DN66*$D66</f>
        <v>0.25</v>
      </c>
      <c r="DP66" s="20">
        <f>IF($C66="C",$B66*ROUNDUP(DM66/$B$5,0),IF($C66="L",2*$B66*ROUNDUP(DM66/$B$8,0),0))</f>
        <v>4</v>
      </c>
      <c r="DR66" s="19">
        <f t="shared" ref="DR66:DR84" si="302">ROUNDUP(IF($C66="C",DQ66/$B$5,IF($C66="L",DQ66/$B$7,IF($C66="P",DQ66/$B$6,0))),0)</f>
        <v>0</v>
      </c>
      <c r="DS66" s="19">
        <f t="shared" ref="DS66:DS84" si="303">DR66*$D66</f>
        <v>0</v>
      </c>
      <c r="DT66" s="20">
        <f t="shared" ref="DT66:DT84" si="304">IF($C66="C",$B66*ROUNDUP(DQ66/$B$5,0),IF($C66="L",2*$B66*ROUNDUP(DQ66/$B$8,0),0))</f>
        <v>0</v>
      </c>
    </row>
    <row r="67" spans="1:124" x14ac:dyDescent="0.2">
      <c r="A67" s="62" t="s">
        <v>73</v>
      </c>
      <c r="B67" s="9">
        <v>4</v>
      </c>
      <c r="C67" s="9" t="s">
        <v>15</v>
      </c>
      <c r="D67" s="26">
        <f t="shared" si="211"/>
        <v>0.75</v>
      </c>
      <c r="AL67" s="6"/>
      <c r="AM67" s="6"/>
      <c r="AN67" s="20"/>
      <c r="AP67" s="19">
        <f t="shared" si="148"/>
        <v>0</v>
      </c>
      <c r="AQ67" s="19">
        <f t="shared" si="149"/>
        <v>0</v>
      </c>
      <c r="AR67" s="20">
        <f t="shared" si="150"/>
        <v>0</v>
      </c>
      <c r="AS67" s="6">
        <f>AK$13</f>
        <v>30</v>
      </c>
      <c r="AT67" s="19">
        <f t="shared" si="275"/>
        <v>4</v>
      </c>
      <c r="AU67" s="19">
        <f t="shared" si="276"/>
        <v>3</v>
      </c>
      <c r="AV67" s="20">
        <f t="shared" si="277"/>
        <v>0</v>
      </c>
      <c r="AX67" s="19">
        <f t="shared" si="154"/>
        <v>0</v>
      </c>
      <c r="AY67" s="19">
        <f t="shared" si="155"/>
        <v>0</v>
      </c>
      <c r="AZ67" s="20">
        <f t="shared" si="156"/>
        <v>0</v>
      </c>
      <c r="BA67" s="6">
        <f>AS$13</f>
        <v>40</v>
      </c>
      <c r="BB67" s="19">
        <f>ROUNDUP(IF($C67="C",BA67/$B$5,IF($C67="L",BA67/$B$7,IF($C67="P",BA67/$B$6,0))),0)</f>
        <v>5</v>
      </c>
      <c r="BC67" s="19">
        <f>BB67*$D67</f>
        <v>3.75</v>
      </c>
      <c r="BD67" s="20">
        <f>IF($C67="C",$B67*ROUNDUP(BA67/$B$5,0),IF($C67="L",2*$B67*ROUNDUP(BA67/$B$8,0),0))</f>
        <v>0</v>
      </c>
      <c r="BF67" s="19">
        <f t="shared" si="278"/>
        <v>0</v>
      </c>
      <c r="BG67" s="19">
        <f t="shared" si="279"/>
        <v>0</v>
      </c>
      <c r="BH67" s="20">
        <f t="shared" si="280"/>
        <v>0</v>
      </c>
      <c r="BI67" s="6">
        <f>BA$13</f>
        <v>40</v>
      </c>
      <c r="BJ67" s="19">
        <f>ROUNDUP(IF($C67="C",BI67/$B$5,IF($C67="L",BI67/$B$7,IF($C67="P",BI67/$B$6,0))),0)</f>
        <v>5</v>
      </c>
      <c r="BK67" s="19">
        <f>BJ67*$D67</f>
        <v>3.75</v>
      </c>
      <c r="BL67" s="20">
        <f>IF($C67="C",$B67*ROUNDUP(BI67/$B$5,0),IF($C67="L",2*$B67*ROUNDUP(BI67/$B$8,0),0))</f>
        <v>0</v>
      </c>
      <c r="BN67" s="19">
        <f t="shared" si="281"/>
        <v>0</v>
      </c>
      <c r="BO67" s="19">
        <f t="shared" si="282"/>
        <v>0</v>
      </c>
      <c r="BP67" s="20">
        <f t="shared" si="283"/>
        <v>0</v>
      </c>
      <c r="BQ67" s="6">
        <f>BI$13</f>
        <v>40</v>
      </c>
      <c r="BR67" s="19">
        <f>ROUNDUP(IF($C67="C",BQ67/$B$5,IF($C67="L",BQ67/$B$7,IF($C67="P",BQ67/$B$6,0))),0)</f>
        <v>5</v>
      </c>
      <c r="BS67" s="19">
        <f>BR67*$D67</f>
        <v>3.75</v>
      </c>
      <c r="BT67" s="20">
        <f>IF($C67="C",$B67*ROUNDUP(BQ67/$B$5,0),IF($C67="L",2*$B67*ROUNDUP(BQ67/$B$8,0),0))</f>
        <v>0</v>
      </c>
      <c r="BV67" s="19">
        <f t="shared" si="284"/>
        <v>0</v>
      </c>
      <c r="BW67" s="19">
        <f t="shared" si="285"/>
        <v>0</v>
      </c>
      <c r="BX67" s="20">
        <f t="shared" si="286"/>
        <v>0</v>
      </c>
      <c r="BY67" s="6">
        <f>BQ$13</f>
        <v>40</v>
      </c>
      <c r="BZ67" s="19">
        <f>ROUNDUP(IF($C67="C",BY67/$B$5,IF($C67="L",BY67/$B$7,IF($C67="P",BY67/$B$6,0))),0)</f>
        <v>5</v>
      </c>
      <c r="CA67" s="19">
        <f>BZ67*$D67</f>
        <v>3.75</v>
      </c>
      <c r="CB67" s="20">
        <f>IF($C67="C",$B67*ROUNDUP(BY67/$B$5,0),IF($C67="L",2*$B67*ROUNDUP(BY67/$B$8,0),0))</f>
        <v>0</v>
      </c>
      <c r="CD67" s="19">
        <f t="shared" si="287"/>
        <v>0</v>
      </c>
      <c r="CE67" s="19">
        <f t="shared" si="288"/>
        <v>0</v>
      </c>
      <c r="CF67" s="20">
        <f t="shared" si="289"/>
        <v>0</v>
      </c>
      <c r="CG67" s="6">
        <f>BY$13</f>
        <v>40</v>
      </c>
      <c r="CH67" s="19">
        <f>ROUNDUP(IF($C67="C",CG67/$B$5,IF($C67="L",CG67/$B$7,IF($C67="P",CG67/$B$6,0))),0)</f>
        <v>5</v>
      </c>
      <c r="CI67" s="19">
        <f>CH67*$D67</f>
        <v>3.75</v>
      </c>
      <c r="CJ67" s="20">
        <f>IF($C67="C",$B67*ROUNDUP(CG67/$B$5,0),IF($C67="L",2*$B67*ROUNDUP(CG67/$B$8,0),0))</f>
        <v>0</v>
      </c>
      <c r="CL67" s="19">
        <f t="shared" si="290"/>
        <v>0</v>
      </c>
      <c r="CM67" s="19">
        <f t="shared" si="291"/>
        <v>0</v>
      </c>
      <c r="CN67" s="20">
        <f t="shared" si="292"/>
        <v>0</v>
      </c>
      <c r="CO67" s="6">
        <f>CG$13</f>
        <v>40</v>
      </c>
      <c r="CP67" s="19">
        <f>ROUNDUP(IF($C67="C",CO67/$B$5,IF($C67="L",CO67/$B$7,IF($C67="P",CO67/$B$6,0))),0)</f>
        <v>5</v>
      </c>
      <c r="CQ67" s="19">
        <f>CP67*$D67</f>
        <v>3.75</v>
      </c>
      <c r="CR67" s="20">
        <f>IF($C67="C",$B67*ROUNDUP(CO67/$B$5,0),IF($C67="L",2*$B67*ROUNDUP(CO67/$B$8,0),0))</f>
        <v>0</v>
      </c>
      <c r="CT67" s="19">
        <f t="shared" si="293"/>
        <v>0</v>
      </c>
      <c r="CU67" s="19">
        <f t="shared" si="294"/>
        <v>0</v>
      </c>
      <c r="CV67" s="20">
        <f t="shared" si="295"/>
        <v>0</v>
      </c>
      <c r="CW67" s="6">
        <f>CO$13</f>
        <v>40</v>
      </c>
      <c r="CX67" s="19">
        <f>ROUNDUP(IF($C67="C",CW67/$B$5,IF($C67="L",CW67/$B$7,IF($C67="P",CW67/$B$6,0))),0)</f>
        <v>5</v>
      </c>
      <c r="CY67" s="19">
        <f>CX67*$D67</f>
        <v>3.75</v>
      </c>
      <c r="CZ67" s="20">
        <f>IF($C67="C",$B67*ROUNDUP(CW67/$B$5,0),IF($C67="L",2*$B67*ROUNDUP(CW67/$B$8,0),0))</f>
        <v>0</v>
      </c>
      <c r="DB67" s="19">
        <f t="shared" si="296"/>
        <v>0</v>
      </c>
      <c r="DC67" s="19">
        <f t="shared" si="297"/>
        <v>0</v>
      </c>
      <c r="DD67" s="20">
        <f t="shared" si="298"/>
        <v>0</v>
      </c>
      <c r="DE67" s="6">
        <f>CW$13</f>
        <v>40</v>
      </c>
      <c r="DF67" s="19">
        <f>ROUNDUP(IF($C67="C",DE67/$B$5,IF($C67="L",DE67/$B$7,IF($C67="P",DE67/$B$6,0))),0)</f>
        <v>5</v>
      </c>
      <c r="DG67" s="19">
        <f>DF67*$D67</f>
        <v>3.75</v>
      </c>
      <c r="DH67" s="20">
        <f>IF($C67="C",$B67*ROUNDUP(DE67/$B$5,0),IF($C67="L",2*$B67*ROUNDUP(DE67/$B$8,0),0))</f>
        <v>0</v>
      </c>
      <c r="DJ67" s="19">
        <f t="shared" si="299"/>
        <v>0</v>
      </c>
      <c r="DK67" s="19">
        <f t="shared" si="300"/>
        <v>0</v>
      </c>
      <c r="DL67" s="20">
        <f t="shared" si="301"/>
        <v>0</v>
      </c>
      <c r="DM67" s="6">
        <f>DE$13</f>
        <v>40</v>
      </c>
      <c r="DN67" s="19">
        <f>ROUNDUP(IF($C67="C",DM67/$B$5,IF($C67="L",DM67/$B$7,IF($C67="P",DM67/$B$6,0))),0)</f>
        <v>5</v>
      </c>
      <c r="DO67" s="19">
        <f>DN67*$D67</f>
        <v>3.75</v>
      </c>
      <c r="DP67" s="20">
        <f>IF($C67="C",$B67*ROUNDUP(DM67/$B$5,0),IF($C67="L",2*$B67*ROUNDUP(DM67/$B$8,0),0))</f>
        <v>0</v>
      </c>
      <c r="DR67" s="19">
        <f t="shared" si="302"/>
        <v>0</v>
      </c>
      <c r="DS67" s="19">
        <f t="shared" si="303"/>
        <v>0</v>
      </c>
      <c r="DT67" s="20">
        <f t="shared" si="304"/>
        <v>0</v>
      </c>
    </row>
    <row r="68" spans="1:124" x14ac:dyDescent="0.2">
      <c r="A68" s="62" t="s">
        <v>53</v>
      </c>
      <c r="B68" s="9">
        <v>3</v>
      </c>
      <c r="C68" s="9" t="s">
        <v>13</v>
      </c>
      <c r="D68" s="26">
        <f t="shared" si="211"/>
        <v>0.1875</v>
      </c>
      <c r="AL68" s="6"/>
      <c r="AM68" s="6"/>
      <c r="AN68" s="20"/>
      <c r="AP68" s="19">
        <f t="shared" si="148"/>
        <v>0</v>
      </c>
      <c r="AQ68" s="19">
        <f t="shared" si="149"/>
        <v>0</v>
      </c>
      <c r="AR68" s="20">
        <f t="shared" si="150"/>
        <v>0</v>
      </c>
      <c r="AS68" s="6">
        <f>AK$13/2</f>
        <v>15</v>
      </c>
      <c r="AT68" s="19">
        <f t="shared" si="275"/>
        <v>1</v>
      </c>
      <c r="AU68" s="19">
        <f t="shared" si="276"/>
        <v>0.1875</v>
      </c>
      <c r="AV68" s="20">
        <f t="shared" si="277"/>
        <v>3</v>
      </c>
      <c r="AW68" s="6">
        <f>AK$13/2</f>
        <v>15</v>
      </c>
      <c r="AX68" s="19">
        <f t="shared" si="154"/>
        <v>1</v>
      </c>
      <c r="AY68" s="19">
        <f t="shared" si="155"/>
        <v>0.1875</v>
      </c>
      <c r="AZ68" s="20">
        <f t="shared" si="156"/>
        <v>3</v>
      </c>
      <c r="BA68" s="6">
        <f>AS$13/2</f>
        <v>20</v>
      </c>
      <c r="BB68" s="19">
        <f>ROUNDUP(IF($C68="C",BA68/$B$5,IF($C68="L",BA68/$B$7,IF($C68="P",BA68/$B$6,0))),0)</f>
        <v>1</v>
      </c>
      <c r="BC68" s="19">
        <f>BB68*$D68</f>
        <v>0.1875</v>
      </c>
      <c r="BD68" s="20">
        <f>IF($C68="C",$B68*ROUNDUP(BA68/$B$5,0),IF($C68="L",2*$B68*ROUNDUP(BA68/$B$8,0),0))</f>
        <v>3</v>
      </c>
      <c r="BE68" s="6">
        <f>AS$13/2</f>
        <v>20</v>
      </c>
      <c r="BF68" s="19">
        <f t="shared" si="278"/>
        <v>1</v>
      </c>
      <c r="BG68" s="19">
        <f t="shared" si="279"/>
        <v>0.1875</v>
      </c>
      <c r="BH68" s="20">
        <f t="shared" si="280"/>
        <v>3</v>
      </c>
      <c r="BI68" s="6">
        <f>BA$13/2</f>
        <v>20</v>
      </c>
      <c r="BJ68" s="19">
        <f>ROUNDUP(IF($C68="C",BI68/$B$5,IF($C68="L",BI68/$B$7,IF($C68="P",BI68/$B$6,0))),0)</f>
        <v>1</v>
      </c>
      <c r="BK68" s="19">
        <f>BJ68*$D68</f>
        <v>0.1875</v>
      </c>
      <c r="BL68" s="20">
        <f>IF($C68="C",$B68*ROUNDUP(BI68/$B$5,0),IF($C68="L",2*$B68*ROUNDUP(BI68/$B$8,0),0))</f>
        <v>3</v>
      </c>
      <c r="BM68" s="6">
        <f>BA$13/2</f>
        <v>20</v>
      </c>
      <c r="BN68" s="19">
        <f t="shared" si="281"/>
        <v>1</v>
      </c>
      <c r="BO68" s="19">
        <f t="shared" si="282"/>
        <v>0.1875</v>
      </c>
      <c r="BP68" s="20">
        <f t="shared" si="283"/>
        <v>3</v>
      </c>
      <c r="BQ68" s="6">
        <f>BI$13/2</f>
        <v>20</v>
      </c>
      <c r="BR68" s="19">
        <f>ROUNDUP(IF($C68="C",BQ68/$B$5,IF($C68="L",BQ68/$B$7,IF($C68="P",BQ68/$B$6,0))),0)</f>
        <v>1</v>
      </c>
      <c r="BS68" s="19">
        <f>BR68*$D68</f>
        <v>0.1875</v>
      </c>
      <c r="BT68" s="20">
        <f>IF($C68="C",$B68*ROUNDUP(BQ68/$B$5,0),IF($C68="L",2*$B68*ROUNDUP(BQ68/$B$8,0),0))</f>
        <v>3</v>
      </c>
      <c r="BU68" s="6">
        <f>BI$13/2</f>
        <v>20</v>
      </c>
      <c r="BV68" s="19">
        <f t="shared" si="284"/>
        <v>1</v>
      </c>
      <c r="BW68" s="19">
        <f t="shared" si="285"/>
        <v>0.1875</v>
      </c>
      <c r="BX68" s="20">
        <f t="shared" si="286"/>
        <v>3</v>
      </c>
      <c r="BY68" s="6">
        <f>BQ$13/2</f>
        <v>20</v>
      </c>
      <c r="BZ68" s="19">
        <f>ROUNDUP(IF($C68="C",BY68/$B$5,IF($C68="L",BY68/$B$7,IF($C68="P",BY68/$B$6,0))),0)</f>
        <v>1</v>
      </c>
      <c r="CA68" s="19">
        <f>BZ68*$D68</f>
        <v>0.1875</v>
      </c>
      <c r="CB68" s="20">
        <f>IF($C68="C",$B68*ROUNDUP(BY68/$B$5,0),IF($C68="L",2*$B68*ROUNDUP(BY68/$B$8,0),0))</f>
        <v>3</v>
      </c>
      <c r="CC68" s="6">
        <f>BQ$13/2</f>
        <v>20</v>
      </c>
      <c r="CD68" s="19">
        <f t="shared" si="287"/>
        <v>1</v>
      </c>
      <c r="CE68" s="19">
        <f t="shared" si="288"/>
        <v>0.1875</v>
      </c>
      <c r="CF68" s="20">
        <f t="shared" si="289"/>
        <v>3</v>
      </c>
      <c r="CG68" s="6">
        <f>BY$13/2</f>
        <v>20</v>
      </c>
      <c r="CH68" s="19">
        <f>ROUNDUP(IF($C68="C",CG68/$B$5,IF($C68="L",CG68/$B$7,IF($C68="P",CG68/$B$6,0))),0)</f>
        <v>1</v>
      </c>
      <c r="CI68" s="19">
        <f>CH68*$D68</f>
        <v>0.1875</v>
      </c>
      <c r="CJ68" s="20">
        <f>IF($C68="C",$B68*ROUNDUP(CG68/$B$5,0),IF($C68="L",2*$B68*ROUNDUP(CG68/$B$8,0),0))</f>
        <v>3</v>
      </c>
      <c r="CK68" s="6">
        <f>BY$13/2</f>
        <v>20</v>
      </c>
      <c r="CL68" s="19">
        <f t="shared" si="290"/>
        <v>1</v>
      </c>
      <c r="CM68" s="19">
        <f t="shared" si="291"/>
        <v>0.1875</v>
      </c>
      <c r="CN68" s="20">
        <f t="shared" si="292"/>
        <v>3</v>
      </c>
      <c r="CO68" s="6">
        <f>CG$13/2</f>
        <v>20</v>
      </c>
      <c r="CP68" s="19">
        <f>ROUNDUP(IF($C68="C",CO68/$B$5,IF($C68="L",CO68/$B$7,IF($C68="P",CO68/$B$6,0))),0)</f>
        <v>1</v>
      </c>
      <c r="CQ68" s="19">
        <f>CP68*$D68</f>
        <v>0.1875</v>
      </c>
      <c r="CR68" s="20">
        <f>IF($C68="C",$B68*ROUNDUP(CO68/$B$5,0),IF($C68="L",2*$B68*ROUNDUP(CO68/$B$8,0),0))</f>
        <v>3</v>
      </c>
      <c r="CS68" s="6">
        <f>CG$13/2</f>
        <v>20</v>
      </c>
      <c r="CT68" s="19">
        <f t="shared" si="293"/>
        <v>1</v>
      </c>
      <c r="CU68" s="19">
        <f t="shared" si="294"/>
        <v>0.1875</v>
      </c>
      <c r="CV68" s="20">
        <f t="shared" si="295"/>
        <v>3</v>
      </c>
      <c r="CW68" s="6">
        <f>CO$13/2</f>
        <v>20</v>
      </c>
      <c r="CX68" s="19">
        <f>ROUNDUP(IF($C68="C",CW68/$B$5,IF($C68="L",CW68/$B$7,IF($C68="P",CW68/$B$6,0))),0)</f>
        <v>1</v>
      </c>
      <c r="CY68" s="19">
        <f>CX68*$D68</f>
        <v>0.1875</v>
      </c>
      <c r="CZ68" s="20">
        <f>IF($C68="C",$B68*ROUNDUP(CW68/$B$5,0),IF($C68="L",2*$B68*ROUNDUP(CW68/$B$8,0),0))</f>
        <v>3</v>
      </c>
      <c r="DA68" s="6">
        <f>CO$13/2</f>
        <v>20</v>
      </c>
      <c r="DB68" s="19">
        <f t="shared" si="296"/>
        <v>1</v>
      </c>
      <c r="DC68" s="19">
        <f t="shared" si="297"/>
        <v>0.1875</v>
      </c>
      <c r="DD68" s="20">
        <f t="shared" si="298"/>
        <v>3</v>
      </c>
      <c r="DE68" s="6">
        <f>CW$13/2</f>
        <v>20</v>
      </c>
      <c r="DF68" s="19">
        <f>ROUNDUP(IF($C68="C",DE68/$B$5,IF($C68="L",DE68/$B$7,IF($C68="P",DE68/$B$6,0))),0)</f>
        <v>1</v>
      </c>
      <c r="DG68" s="19">
        <f>DF68*$D68</f>
        <v>0.1875</v>
      </c>
      <c r="DH68" s="20">
        <f>IF($C68="C",$B68*ROUNDUP(DE68/$B$5,0),IF($C68="L",2*$B68*ROUNDUP(DE68/$B$8,0),0))</f>
        <v>3</v>
      </c>
      <c r="DI68" s="6">
        <f>CW$13/2</f>
        <v>20</v>
      </c>
      <c r="DJ68" s="19">
        <f t="shared" si="299"/>
        <v>1</v>
      </c>
      <c r="DK68" s="19">
        <f t="shared" si="300"/>
        <v>0.1875</v>
      </c>
      <c r="DL68" s="20">
        <f t="shared" si="301"/>
        <v>3</v>
      </c>
      <c r="DM68" s="6">
        <f>DE$13/2</f>
        <v>20</v>
      </c>
      <c r="DN68" s="19">
        <f>ROUNDUP(IF($C68="C",DM68/$B$5,IF($C68="L",DM68/$B$7,IF($C68="P",DM68/$B$6,0))),0)</f>
        <v>1</v>
      </c>
      <c r="DO68" s="19">
        <f>DN68*$D68</f>
        <v>0.1875</v>
      </c>
      <c r="DP68" s="20">
        <f>IF($C68="C",$B68*ROUNDUP(DM68/$B$5,0),IF($C68="L",2*$B68*ROUNDUP(DM68/$B$8,0),0))</f>
        <v>3</v>
      </c>
      <c r="DQ68" s="6">
        <f>DE$13/2</f>
        <v>20</v>
      </c>
      <c r="DR68" s="19">
        <f t="shared" si="302"/>
        <v>1</v>
      </c>
      <c r="DS68" s="19">
        <f t="shared" si="303"/>
        <v>0.1875</v>
      </c>
      <c r="DT68" s="20">
        <f t="shared" si="304"/>
        <v>3</v>
      </c>
    </row>
    <row r="69" spans="1:124" x14ac:dyDescent="0.2">
      <c r="A69" s="61" t="s">
        <v>74</v>
      </c>
      <c r="B69" s="3">
        <v>3</v>
      </c>
      <c r="C69" s="3" t="s">
        <v>13</v>
      </c>
      <c r="D69" s="26">
        <f t="shared" si="211"/>
        <v>0.1875</v>
      </c>
      <c r="AL69" s="6"/>
      <c r="AM69" s="6"/>
      <c r="AN69" s="20"/>
      <c r="AP69" s="19">
        <f t="shared" si="148"/>
        <v>0</v>
      </c>
      <c r="AQ69" s="19">
        <f t="shared" si="149"/>
        <v>0</v>
      </c>
      <c r="AR69" s="20">
        <f t="shared" si="150"/>
        <v>0</v>
      </c>
      <c r="AT69" s="19"/>
      <c r="AU69" s="19"/>
      <c r="AV69" s="20"/>
      <c r="AW69" s="6">
        <f>AK$13/2</f>
        <v>15</v>
      </c>
      <c r="AX69" s="19">
        <f t="shared" si="154"/>
        <v>1</v>
      </c>
      <c r="AY69" s="19">
        <f t="shared" si="155"/>
        <v>0.1875</v>
      </c>
      <c r="AZ69" s="20">
        <f t="shared" si="156"/>
        <v>3</v>
      </c>
      <c r="BA69" s="6">
        <f>AK$13/2</f>
        <v>15</v>
      </c>
      <c r="BB69" s="19">
        <f t="shared" ref="BB69:BB70" si="305">ROUNDUP(IF($C69="C",BA69/$B$5,IF($C69="L",BA69/$B$7,IF($C69="P",BA69/$B$6,0))),0)</f>
        <v>1</v>
      </c>
      <c r="BC69" s="19">
        <f t="shared" ref="BC69:BC70" si="306">BB69*$D69</f>
        <v>0.1875</v>
      </c>
      <c r="BD69" s="20">
        <f t="shared" ref="BD69:BD70" si="307">IF($C69="C",$B69*ROUNDUP(BA69/$B$5,0),IF($C69="L",2*$B69*ROUNDUP(BA69/$B$8,0),0))</f>
        <v>3</v>
      </c>
      <c r="BE69" s="6">
        <f>AS$13/2</f>
        <v>20</v>
      </c>
      <c r="BF69" s="19">
        <f t="shared" si="278"/>
        <v>1</v>
      </c>
      <c r="BG69" s="19">
        <f t="shared" si="279"/>
        <v>0.1875</v>
      </c>
      <c r="BH69" s="20">
        <f t="shared" si="280"/>
        <v>3</v>
      </c>
      <c r="BI69" s="6">
        <f>AS$13/2</f>
        <v>20</v>
      </c>
      <c r="BJ69" s="19">
        <f t="shared" ref="BJ69:BJ70" si="308">ROUNDUP(IF($C69="C",BI69/$B$5,IF($C69="L",BI69/$B$7,IF($C69="P",BI69/$B$6,0))),0)</f>
        <v>1</v>
      </c>
      <c r="BK69" s="19">
        <f t="shared" ref="BK69:BK70" si="309">BJ69*$D69</f>
        <v>0.1875</v>
      </c>
      <c r="BL69" s="20">
        <f t="shared" ref="BL69:BL70" si="310">IF($C69="C",$B69*ROUNDUP(BI69/$B$5,0),IF($C69="L",2*$B69*ROUNDUP(BI69/$B$8,0),0))</f>
        <v>3</v>
      </c>
      <c r="BM69" s="6">
        <f>BA$13/2</f>
        <v>20</v>
      </c>
      <c r="BN69" s="19">
        <f t="shared" si="281"/>
        <v>1</v>
      </c>
      <c r="BO69" s="19">
        <f t="shared" si="282"/>
        <v>0.1875</v>
      </c>
      <c r="BP69" s="20">
        <f t="shared" si="283"/>
        <v>3</v>
      </c>
      <c r="BQ69" s="6">
        <f>BA$13/2</f>
        <v>20</v>
      </c>
      <c r="BR69" s="19">
        <f t="shared" ref="BR69:BR70" si="311">ROUNDUP(IF($C69="C",BQ69/$B$5,IF($C69="L",BQ69/$B$7,IF($C69="P",BQ69/$B$6,0))),0)</f>
        <v>1</v>
      </c>
      <c r="BS69" s="19">
        <f t="shared" ref="BS69:BS70" si="312">BR69*$D69</f>
        <v>0.1875</v>
      </c>
      <c r="BT69" s="20">
        <f t="shared" ref="BT69:BT70" si="313">IF($C69="C",$B69*ROUNDUP(BQ69/$B$5,0),IF($C69="L",2*$B69*ROUNDUP(BQ69/$B$8,0),0))</f>
        <v>3</v>
      </c>
      <c r="BU69" s="6">
        <f>BI$13/2</f>
        <v>20</v>
      </c>
      <c r="BV69" s="19">
        <f t="shared" si="284"/>
        <v>1</v>
      </c>
      <c r="BW69" s="19">
        <f t="shared" si="285"/>
        <v>0.1875</v>
      </c>
      <c r="BX69" s="20">
        <f t="shared" si="286"/>
        <v>3</v>
      </c>
      <c r="BY69" s="6">
        <f>BI$13/2</f>
        <v>20</v>
      </c>
      <c r="BZ69" s="19">
        <f t="shared" ref="BZ69:BZ70" si="314">ROUNDUP(IF($C69="C",BY69/$B$5,IF($C69="L",BY69/$B$7,IF($C69="P",BY69/$B$6,0))),0)</f>
        <v>1</v>
      </c>
      <c r="CA69" s="19">
        <f t="shared" ref="CA69:CA70" si="315">BZ69*$D69</f>
        <v>0.1875</v>
      </c>
      <c r="CB69" s="20">
        <f t="shared" ref="CB69:CB70" si="316">IF($C69="C",$B69*ROUNDUP(BY69/$B$5,0),IF($C69="L",2*$B69*ROUNDUP(BY69/$B$8,0),0))</f>
        <v>3</v>
      </c>
      <c r="CC69" s="6">
        <f>BQ$13/2</f>
        <v>20</v>
      </c>
      <c r="CD69" s="19">
        <f t="shared" si="287"/>
        <v>1</v>
      </c>
      <c r="CE69" s="19">
        <f t="shared" si="288"/>
        <v>0.1875</v>
      </c>
      <c r="CF69" s="20">
        <f t="shared" si="289"/>
        <v>3</v>
      </c>
      <c r="CG69" s="6">
        <f>BQ$13/2</f>
        <v>20</v>
      </c>
      <c r="CH69" s="19">
        <f t="shared" ref="CH69:CH70" si="317">ROUNDUP(IF($C69="C",CG69/$B$5,IF($C69="L",CG69/$B$7,IF($C69="P",CG69/$B$6,0))),0)</f>
        <v>1</v>
      </c>
      <c r="CI69" s="19">
        <f t="shared" ref="CI69:CI70" si="318">CH69*$D69</f>
        <v>0.1875</v>
      </c>
      <c r="CJ69" s="20">
        <f t="shared" ref="CJ69:CJ70" si="319">IF($C69="C",$B69*ROUNDUP(CG69/$B$5,0),IF($C69="L",2*$B69*ROUNDUP(CG69/$B$8,0),0))</f>
        <v>3</v>
      </c>
      <c r="CK69" s="6">
        <f>BY$13/2</f>
        <v>20</v>
      </c>
      <c r="CL69" s="19">
        <f t="shared" si="290"/>
        <v>1</v>
      </c>
      <c r="CM69" s="19">
        <f t="shared" si="291"/>
        <v>0.1875</v>
      </c>
      <c r="CN69" s="20">
        <f t="shared" si="292"/>
        <v>3</v>
      </c>
      <c r="CO69" s="6">
        <f>BY$13/2</f>
        <v>20</v>
      </c>
      <c r="CP69" s="19">
        <f t="shared" ref="CP69:CP70" si="320">ROUNDUP(IF($C69="C",CO69/$B$5,IF($C69="L",CO69/$B$7,IF($C69="P",CO69/$B$6,0))),0)</f>
        <v>1</v>
      </c>
      <c r="CQ69" s="19">
        <f t="shared" ref="CQ69:CQ70" si="321">CP69*$D69</f>
        <v>0.1875</v>
      </c>
      <c r="CR69" s="20">
        <f t="shared" ref="CR69:CR70" si="322">IF($C69="C",$B69*ROUNDUP(CO69/$B$5,0),IF($C69="L",2*$B69*ROUNDUP(CO69/$B$8,0),0))</f>
        <v>3</v>
      </c>
      <c r="CS69" s="6">
        <f>CG$13/2</f>
        <v>20</v>
      </c>
      <c r="CT69" s="19">
        <f t="shared" si="293"/>
        <v>1</v>
      </c>
      <c r="CU69" s="19">
        <f t="shared" si="294"/>
        <v>0.1875</v>
      </c>
      <c r="CV69" s="20">
        <f t="shared" si="295"/>
        <v>3</v>
      </c>
      <c r="CW69" s="6">
        <f>CG$13/2</f>
        <v>20</v>
      </c>
      <c r="CX69" s="19">
        <f t="shared" ref="CX69:CX70" si="323">ROUNDUP(IF($C69="C",CW69/$B$5,IF($C69="L",CW69/$B$7,IF($C69="P",CW69/$B$6,0))),0)</f>
        <v>1</v>
      </c>
      <c r="CY69" s="19">
        <f t="shared" ref="CY69:CY70" si="324">CX69*$D69</f>
        <v>0.1875</v>
      </c>
      <c r="CZ69" s="20">
        <f t="shared" ref="CZ69:CZ70" si="325">IF($C69="C",$B69*ROUNDUP(CW69/$B$5,0),IF($C69="L",2*$B69*ROUNDUP(CW69/$B$8,0),0))</f>
        <v>3</v>
      </c>
      <c r="DA69" s="6">
        <f>CO$13/2</f>
        <v>20</v>
      </c>
      <c r="DB69" s="19">
        <f t="shared" si="296"/>
        <v>1</v>
      </c>
      <c r="DC69" s="19">
        <f t="shared" si="297"/>
        <v>0.1875</v>
      </c>
      <c r="DD69" s="20">
        <f t="shared" si="298"/>
        <v>3</v>
      </c>
      <c r="DE69" s="6">
        <f>CO$13/2</f>
        <v>20</v>
      </c>
      <c r="DF69" s="19">
        <f t="shared" ref="DF69:DF70" si="326">ROUNDUP(IF($C69="C",DE69/$B$5,IF($C69="L",DE69/$B$7,IF($C69="P",DE69/$B$6,0))),0)</f>
        <v>1</v>
      </c>
      <c r="DG69" s="19">
        <f t="shared" ref="DG69:DG70" si="327">DF69*$D69</f>
        <v>0.1875</v>
      </c>
      <c r="DH69" s="20">
        <f t="shared" ref="DH69:DH70" si="328">IF($C69="C",$B69*ROUNDUP(DE69/$B$5,0),IF($C69="L",2*$B69*ROUNDUP(DE69/$B$8,0),0))</f>
        <v>3</v>
      </c>
      <c r="DI69" s="6">
        <f>CW$13/2</f>
        <v>20</v>
      </c>
      <c r="DJ69" s="19">
        <f t="shared" si="299"/>
        <v>1</v>
      </c>
      <c r="DK69" s="19">
        <f t="shared" si="300"/>
        <v>0.1875</v>
      </c>
      <c r="DL69" s="20">
        <f t="shared" si="301"/>
        <v>3</v>
      </c>
      <c r="DM69" s="6">
        <f>CW$13/2</f>
        <v>20</v>
      </c>
      <c r="DN69" s="19">
        <f t="shared" ref="DN69:DN70" si="329">ROUNDUP(IF($C69="C",DM69/$B$5,IF($C69="L",DM69/$B$7,IF($C69="P",DM69/$B$6,0))),0)</f>
        <v>1</v>
      </c>
      <c r="DO69" s="19">
        <f t="shared" ref="DO69:DO70" si="330">DN69*$D69</f>
        <v>0.1875</v>
      </c>
      <c r="DP69" s="20">
        <f t="shared" ref="DP69:DP70" si="331">IF($C69="C",$B69*ROUNDUP(DM69/$B$5,0),IF($C69="L",2*$B69*ROUNDUP(DM69/$B$8,0),0))</f>
        <v>3</v>
      </c>
      <c r="DQ69" s="6">
        <f>DE$13/2</f>
        <v>20</v>
      </c>
      <c r="DR69" s="19">
        <f t="shared" si="302"/>
        <v>1</v>
      </c>
      <c r="DS69" s="19">
        <f t="shared" si="303"/>
        <v>0.1875</v>
      </c>
      <c r="DT69" s="20">
        <f t="shared" si="304"/>
        <v>3</v>
      </c>
    </row>
    <row r="70" spans="1:124" x14ac:dyDescent="0.2">
      <c r="A70" s="61" t="s">
        <v>75</v>
      </c>
      <c r="B70" s="3">
        <v>4</v>
      </c>
      <c r="C70" s="3" t="s">
        <v>15</v>
      </c>
      <c r="D70" s="26">
        <f t="shared" si="211"/>
        <v>0.75</v>
      </c>
      <c r="AL70" s="6"/>
      <c r="AM70" s="6"/>
      <c r="AN70" s="20"/>
      <c r="AP70" s="19">
        <f t="shared" si="148"/>
        <v>0</v>
      </c>
      <c r="AQ70" s="19">
        <f t="shared" si="149"/>
        <v>0</v>
      </c>
      <c r="AR70" s="20">
        <f t="shared" si="150"/>
        <v>0</v>
      </c>
      <c r="AT70" s="19"/>
      <c r="AU70" s="19"/>
      <c r="AV70" s="20"/>
      <c r="AW70" s="6">
        <f>AK$13/2</f>
        <v>15</v>
      </c>
      <c r="AX70" s="19">
        <f t="shared" si="154"/>
        <v>2</v>
      </c>
      <c r="AY70" s="19">
        <f t="shared" si="155"/>
        <v>1.5</v>
      </c>
      <c r="AZ70" s="20">
        <f t="shared" si="156"/>
        <v>0</v>
      </c>
      <c r="BA70" s="6">
        <f>AK$13/2</f>
        <v>15</v>
      </c>
      <c r="BB70" s="19">
        <f t="shared" si="305"/>
        <v>2</v>
      </c>
      <c r="BC70" s="19">
        <f t="shared" si="306"/>
        <v>1.5</v>
      </c>
      <c r="BD70" s="20">
        <f t="shared" si="307"/>
        <v>0</v>
      </c>
      <c r="BE70" s="6">
        <f>AS$13/2</f>
        <v>20</v>
      </c>
      <c r="BF70" s="19">
        <f t="shared" si="278"/>
        <v>3</v>
      </c>
      <c r="BG70" s="19">
        <f t="shared" si="279"/>
        <v>2.25</v>
      </c>
      <c r="BH70" s="20">
        <f t="shared" si="280"/>
        <v>0</v>
      </c>
      <c r="BI70" s="6">
        <f>AS$13/2</f>
        <v>20</v>
      </c>
      <c r="BJ70" s="19">
        <f t="shared" si="308"/>
        <v>3</v>
      </c>
      <c r="BK70" s="19">
        <f t="shared" si="309"/>
        <v>2.25</v>
      </c>
      <c r="BL70" s="20">
        <f t="shared" si="310"/>
        <v>0</v>
      </c>
      <c r="BM70" s="6">
        <f>BA$13/2</f>
        <v>20</v>
      </c>
      <c r="BN70" s="19">
        <f t="shared" si="281"/>
        <v>3</v>
      </c>
      <c r="BO70" s="19">
        <f t="shared" si="282"/>
        <v>2.25</v>
      </c>
      <c r="BP70" s="20">
        <f t="shared" si="283"/>
        <v>0</v>
      </c>
      <c r="BQ70" s="6">
        <f>BA$13/2</f>
        <v>20</v>
      </c>
      <c r="BR70" s="19">
        <f t="shared" si="311"/>
        <v>3</v>
      </c>
      <c r="BS70" s="19">
        <f t="shared" si="312"/>
        <v>2.25</v>
      </c>
      <c r="BT70" s="20">
        <f t="shared" si="313"/>
        <v>0</v>
      </c>
      <c r="BU70" s="6">
        <f>BI$13/2</f>
        <v>20</v>
      </c>
      <c r="BV70" s="19">
        <f t="shared" si="284"/>
        <v>3</v>
      </c>
      <c r="BW70" s="19">
        <f t="shared" si="285"/>
        <v>2.25</v>
      </c>
      <c r="BX70" s="20">
        <f t="shared" si="286"/>
        <v>0</v>
      </c>
      <c r="BY70" s="6">
        <f>BI$13/2</f>
        <v>20</v>
      </c>
      <c r="BZ70" s="19">
        <f t="shared" si="314"/>
        <v>3</v>
      </c>
      <c r="CA70" s="19">
        <f t="shared" si="315"/>
        <v>2.25</v>
      </c>
      <c r="CB70" s="20">
        <f t="shared" si="316"/>
        <v>0</v>
      </c>
      <c r="CC70" s="6">
        <f>BQ$13/2</f>
        <v>20</v>
      </c>
      <c r="CD70" s="19">
        <f t="shared" si="287"/>
        <v>3</v>
      </c>
      <c r="CE70" s="19">
        <f t="shared" si="288"/>
        <v>2.25</v>
      </c>
      <c r="CF70" s="20">
        <f t="shared" si="289"/>
        <v>0</v>
      </c>
      <c r="CG70" s="6">
        <f>BQ$13/2</f>
        <v>20</v>
      </c>
      <c r="CH70" s="19">
        <f t="shared" si="317"/>
        <v>3</v>
      </c>
      <c r="CI70" s="19">
        <f t="shared" si="318"/>
        <v>2.25</v>
      </c>
      <c r="CJ70" s="20">
        <f t="shared" si="319"/>
        <v>0</v>
      </c>
      <c r="CK70" s="6">
        <f>BY$13/2</f>
        <v>20</v>
      </c>
      <c r="CL70" s="19">
        <f t="shared" si="290"/>
        <v>3</v>
      </c>
      <c r="CM70" s="19">
        <f t="shared" si="291"/>
        <v>2.25</v>
      </c>
      <c r="CN70" s="20">
        <f t="shared" si="292"/>
        <v>0</v>
      </c>
      <c r="CO70" s="6">
        <f>BY$13/2</f>
        <v>20</v>
      </c>
      <c r="CP70" s="19">
        <f t="shared" si="320"/>
        <v>3</v>
      </c>
      <c r="CQ70" s="19">
        <f t="shared" si="321"/>
        <v>2.25</v>
      </c>
      <c r="CR70" s="20">
        <f t="shared" si="322"/>
        <v>0</v>
      </c>
      <c r="CS70" s="6">
        <f>CG$13/2</f>
        <v>20</v>
      </c>
      <c r="CT70" s="19">
        <f t="shared" si="293"/>
        <v>3</v>
      </c>
      <c r="CU70" s="19">
        <f t="shared" si="294"/>
        <v>2.25</v>
      </c>
      <c r="CV70" s="20">
        <f t="shared" si="295"/>
        <v>0</v>
      </c>
      <c r="CW70" s="6">
        <f>CG$13/2</f>
        <v>20</v>
      </c>
      <c r="CX70" s="19">
        <f t="shared" si="323"/>
        <v>3</v>
      </c>
      <c r="CY70" s="19">
        <f t="shared" si="324"/>
        <v>2.25</v>
      </c>
      <c r="CZ70" s="20">
        <f t="shared" si="325"/>
        <v>0</v>
      </c>
      <c r="DA70" s="6">
        <f>CO$13/2</f>
        <v>20</v>
      </c>
      <c r="DB70" s="19">
        <f t="shared" si="296"/>
        <v>3</v>
      </c>
      <c r="DC70" s="19">
        <f t="shared" si="297"/>
        <v>2.25</v>
      </c>
      <c r="DD70" s="20">
        <f t="shared" si="298"/>
        <v>0</v>
      </c>
      <c r="DE70" s="6">
        <f>CO$13/2</f>
        <v>20</v>
      </c>
      <c r="DF70" s="19">
        <f t="shared" si="326"/>
        <v>3</v>
      </c>
      <c r="DG70" s="19">
        <f t="shared" si="327"/>
        <v>2.25</v>
      </c>
      <c r="DH70" s="20">
        <f t="shared" si="328"/>
        <v>0</v>
      </c>
      <c r="DI70" s="6">
        <f>CW$13/2</f>
        <v>20</v>
      </c>
      <c r="DJ70" s="19">
        <f t="shared" si="299"/>
        <v>3</v>
      </c>
      <c r="DK70" s="19">
        <f t="shared" si="300"/>
        <v>2.25</v>
      </c>
      <c r="DL70" s="20">
        <f t="shared" si="301"/>
        <v>0</v>
      </c>
      <c r="DM70" s="6">
        <f>CW$13/2</f>
        <v>20</v>
      </c>
      <c r="DN70" s="19">
        <f t="shared" si="329"/>
        <v>3</v>
      </c>
      <c r="DO70" s="19">
        <f t="shared" si="330"/>
        <v>2.25</v>
      </c>
      <c r="DP70" s="20">
        <f t="shared" si="331"/>
        <v>0</v>
      </c>
      <c r="DQ70" s="6">
        <f>DE$13/2</f>
        <v>20</v>
      </c>
      <c r="DR70" s="19">
        <f t="shared" si="302"/>
        <v>3</v>
      </c>
      <c r="DS70" s="19">
        <f t="shared" si="303"/>
        <v>2.25</v>
      </c>
      <c r="DT70" s="20">
        <f t="shared" si="304"/>
        <v>0</v>
      </c>
    </row>
    <row r="71" spans="1:124" x14ac:dyDescent="0.2">
      <c r="A71" s="61" t="s">
        <v>76</v>
      </c>
      <c r="B71" s="3">
        <v>3</v>
      </c>
      <c r="C71" s="3" t="s">
        <v>13</v>
      </c>
      <c r="D71" s="26">
        <f t="shared" si="211"/>
        <v>0.1875</v>
      </c>
      <c r="AL71" s="6"/>
      <c r="AM71" s="6"/>
      <c r="AN71" s="20"/>
      <c r="AP71" s="19">
        <f t="shared" si="148"/>
        <v>0</v>
      </c>
      <c r="AQ71" s="19">
        <f t="shared" si="149"/>
        <v>0</v>
      </c>
      <c r="AR71" s="20">
        <f t="shared" si="150"/>
        <v>0</v>
      </c>
      <c r="AT71" s="19"/>
      <c r="AU71" s="19"/>
      <c r="AV71" s="20"/>
      <c r="AW71" s="6">
        <f>AK$13</f>
        <v>30</v>
      </c>
      <c r="AX71" s="19">
        <f t="shared" ref="AX71:AX72" si="332">ROUNDUP(IF($C71="C",AW71/$B$5,IF($C71="L",AW71/$B$7,IF($C71="P",AW71/$B$6,0))),0)</f>
        <v>1</v>
      </c>
      <c r="AY71" s="19">
        <f t="shared" ref="AY71:AY72" si="333">AX71*$D71</f>
        <v>0.1875</v>
      </c>
      <c r="AZ71" s="20">
        <f t="shared" ref="AZ71:AZ72" si="334">IF($C71="C",$B71*ROUNDUP(AW71/$B$5,0),IF($C71="L",2*$B71*ROUNDUP(AW71/$B$8,0),0))</f>
        <v>3</v>
      </c>
      <c r="BB71" s="19"/>
      <c r="BC71" s="19"/>
      <c r="BD71" s="20"/>
      <c r="BE71" s="6">
        <f>AS$13</f>
        <v>40</v>
      </c>
      <c r="BF71" s="19">
        <f t="shared" si="278"/>
        <v>1</v>
      </c>
      <c r="BG71" s="19">
        <f t="shared" si="279"/>
        <v>0.1875</v>
      </c>
      <c r="BH71" s="20">
        <f t="shared" si="280"/>
        <v>3</v>
      </c>
      <c r="BJ71" s="19"/>
      <c r="BK71" s="19"/>
      <c r="BL71" s="20"/>
      <c r="BM71" s="6">
        <f>BA$13</f>
        <v>40</v>
      </c>
      <c r="BN71" s="19">
        <f t="shared" si="281"/>
        <v>1</v>
      </c>
      <c r="BO71" s="19">
        <f t="shared" si="282"/>
        <v>0.1875</v>
      </c>
      <c r="BP71" s="20">
        <f t="shared" si="283"/>
        <v>3</v>
      </c>
      <c r="BR71" s="19"/>
      <c r="BS71" s="19"/>
      <c r="BT71" s="20"/>
      <c r="BU71" s="6">
        <f>BI$13</f>
        <v>40</v>
      </c>
      <c r="BV71" s="19">
        <f t="shared" si="284"/>
        <v>1</v>
      </c>
      <c r="BW71" s="19">
        <f t="shared" si="285"/>
        <v>0.1875</v>
      </c>
      <c r="BX71" s="20">
        <f t="shared" si="286"/>
        <v>3</v>
      </c>
      <c r="BZ71" s="19"/>
      <c r="CA71" s="19"/>
      <c r="CB71" s="20"/>
      <c r="CC71" s="6">
        <f>BQ$13</f>
        <v>40</v>
      </c>
      <c r="CD71" s="19">
        <f t="shared" si="287"/>
        <v>1</v>
      </c>
      <c r="CE71" s="19">
        <f t="shared" si="288"/>
        <v>0.1875</v>
      </c>
      <c r="CF71" s="20">
        <f t="shared" si="289"/>
        <v>3</v>
      </c>
      <c r="CH71" s="19"/>
      <c r="CI71" s="19"/>
      <c r="CJ71" s="20"/>
      <c r="CK71" s="6">
        <f>BY$13</f>
        <v>40</v>
      </c>
      <c r="CL71" s="19">
        <f t="shared" si="290"/>
        <v>1</v>
      </c>
      <c r="CM71" s="19">
        <f t="shared" si="291"/>
        <v>0.1875</v>
      </c>
      <c r="CN71" s="20">
        <f t="shared" si="292"/>
        <v>3</v>
      </c>
      <c r="CP71" s="19"/>
      <c r="CQ71" s="19"/>
      <c r="CR71" s="20"/>
      <c r="CS71" s="6">
        <f>CG$13</f>
        <v>40</v>
      </c>
      <c r="CT71" s="19">
        <f t="shared" si="293"/>
        <v>1</v>
      </c>
      <c r="CU71" s="19">
        <f t="shared" si="294"/>
        <v>0.1875</v>
      </c>
      <c r="CV71" s="20">
        <f t="shared" si="295"/>
        <v>3</v>
      </c>
      <c r="CX71" s="19"/>
      <c r="CY71" s="19"/>
      <c r="CZ71" s="20"/>
      <c r="DA71" s="6">
        <f>CO$13</f>
        <v>40</v>
      </c>
      <c r="DB71" s="19">
        <f t="shared" si="296"/>
        <v>1</v>
      </c>
      <c r="DC71" s="19">
        <f t="shared" si="297"/>
        <v>0.1875</v>
      </c>
      <c r="DD71" s="20">
        <f t="shared" si="298"/>
        <v>3</v>
      </c>
      <c r="DF71" s="19"/>
      <c r="DG71" s="19"/>
      <c r="DH71" s="20"/>
      <c r="DI71" s="6">
        <f>CW$13</f>
        <v>40</v>
      </c>
      <c r="DJ71" s="19">
        <f t="shared" si="299"/>
        <v>1</v>
      </c>
      <c r="DK71" s="19">
        <f t="shared" si="300"/>
        <v>0.1875</v>
      </c>
      <c r="DL71" s="20">
        <f t="shared" si="301"/>
        <v>3</v>
      </c>
      <c r="DN71" s="19"/>
      <c r="DO71" s="19"/>
      <c r="DP71" s="20"/>
      <c r="DQ71" s="6">
        <f>DE$13</f>
        <v>40</v>
      </c>
      <c r="DR71" s="19">
        <f t="shared" si="302"/>
        <v>1</v>
      </c>
      <c r="DS71" s="19">
        <f t="shared" si="303"/>
        <v>0.1875</v>
      </c>
      <c r="DT71" s="20">
        <f t="shared" si="304"/>
        <v>3</v>
      </c>
    </row>
    <row r="72" spans="1:124" x14ac:dyDescent="0.2">
      <c r="A72" s="61" t="s">
        <v>57</v>
      </c>
      <c r="B72" s="3">
        <v>3</v>
      </c>
      <c r="C72" s="3" t="s">
        <v>15</v>
      </c>
      <c r="D72" s="26">
        <f t="shared" si="211"/>
        <v>0.5625</v>
      </c>
      <c r="AL72" s="6"/>
      <c r="AM72" s="6"/>
      <c r="AN72" s="20"/>
      <c r="AP72" s="19">
        <f t="shared" si="148"/>
        <v>0</v>
      </c>
      <c r="AQ72" s="19">
        <f t="shared" si="149"/>
        <v>0</v>
      </c>
      <c r="AR72" s="20">
        <f t="shared" si="150"/>
        <v>0</v>
      </c>
      <c r="AT72" s="19"/>
      <c r="AU72" s="19"/>
      <c r="AV72" s="20"/>
      <c r="AW72" s="6">
        <f>AK$13</f>
        <v>30</v>
      </c>
      <c r="AX72" s="19">
        <f t="shared" si="332"/>
        <v>4</v>
      </c>
      <c r="AY72" s="19">
        <f t="shared" si="333"/>
        <v>2.25</v>
      </c>
      <c r="AZ72" s="20">
        <f t="shared" si="334"/>
        <v>0</v>
      </c>
      <c r="BB72" s="19"/>
      <c r="BC72" s="19"/>
      <c r="BD72" s="20"/>
      <c r="BE72" s="6">
        <f>AS$13</f>
        <v>40</v>
      </c>
      <c r="BF72" s="19">
        <f t="shared" si="278"/>
        <v>5</v>
      </c>
      <c r="BG72" s="19">
        <f t="shared" si="279"/>
        <v>2.8125</v>
      </c>
      <c r="BH72" s="20">
        <f t="shared" si="280"/>
        <v>0</v>
      </c>
      <c r="BJ72" s="19"/>
      <c r="BK72" s="19"/>
      <c r="BL72" s="20"/>
      <c r="BM72" s="6">
        <f>BA$13</f>
        <v>40</v>
      </c>
      <c r="BN72" s="19">
        <f t="shared" si="281"/>
        <v>5</v>
      </c>
      <c r="BO72" s="19">
        <f t="shared" si="282"/>
        <v>2.8125</v>
      </c>
      <c r="BP72" s="20">
        <f t="shared" si="283"/>
        <v>0</v>
      </c>
      <c r="BR72" s="19"/>
      <c r="BS72" s="19"/>
      <c r="BT72" s="20"/>
      <c r="BU72" s="6">
        <f>BI$13</f>
        <v>40</v>
      </c>
      <c r="BV72" s="19">
        <f t="shared" si="284"/>
        <v>5</v>
      </c>
      <c r="BW72" s="19">
        <f t="shared" si="285"/>
        <v>2.8125</v>
      </c>
      <c r="BX72" s="20">
        <f t="shared" si="286"/>
        <v>0</v>
      </c>
      <c r="BZ72" s="19"/>
      <c r="CA72" s="19"/>
      <c r="CB72" s="20"/>
      <c r="CC72" s="6">
        <f>BQ$13</f>
        <v>40</v>
      </c>
      <c r="CD72" s="19">
        <f t="shared" si="287"/>
        <v>5</v>
      </c>
      <c r="CE72" s="19">
        <f t="shared" si="288"/>
        <v>2.8125</v>
      </c>
      <c r="CF72" s="20">
        <f t="shared" si="289"/>
        <v>0</v>
      </c>
      <c r="CH72" s="19"/>
      <c r="CI72" s="19"/>
      <c r="CJ72" s="20"/>
      <c r="CK72" s="6">
        <f>BY$13</f>
        <v>40</v>
      </c>
      <c r="CL72" s="19">
        <f t="shared" si="290"/>
        <v>5</v>
      </c>
      <c r="CM72" s="19">
        <f t="shared" si="291"/>
        <v>2.8125</v>
      </c>
      <c r="CN72" s="20">
        <f t="shared" si="292"/>
        <v>0</v>
      </c>
      <c r="CP72" s="19"/>
      <c r="CQ72" s="19"/>
      <c r="CR72" s="20"/>
      <c r="CS72" s="6">
        <f>CG$13</f>
        <v>40</v>
      </c>
      <c r="CT72" s="19">
        <f t="shared" si="293"/>
        <v>5</v>
      </c>
      <c r="CU72" s="19">
        <f t="shared" si="294"/>
        <v>2.8125</v>
      </c>
      <c r="CV72" s="20">
        <f t="shared" si="295"/>
        <v>0</v>
      </c>
      <c r="CX72" s="19"/>
      <c r="CY72" s="19"/>
      <c r="CZ72" s="20"/>
      <c r="DA72" s="6">
        <f>CO$13</f>
        <v>40</v>
      </c>
      <c r="DB72" s="19">
        <f t="shared" si="296"/>
        <v>5</v>
      </c>
      <c r="DC72" s="19">
        <f t="shared" si="297"/>
        <v>2.8125</v>
      </c>
      <c r="DD72" s="20">
        <f t="shared" si="298"/>
        <v>0</v>
      </c>
      <c r="DF72" s="19"/>
      <c r="DG72" s="19"/>
      <c r="DH72" s="20"/>
      <c r="DI72" s="6">
        <f>CW$13</f>
        <v>40</v>
      </c>
      <c r="DJ72" s="19">
        <f t="shared" si="299"/>
        <v>5</v>
      </c>
      <c r="DK72" s="19">
        <f t="shared" si="300"/>
        <v>2.8125</v>
      </c>
      <c r="DL72" s="20">
        <f t="shared" si="301"/>
        <v>0</v>
      </c>
      <c r="DN72" s="19"/>
      <c r="DO72" s="19"/>
      <c r="DP72" s="20"/>
      <c r="DQ72" s="6">
        <f>DE$13</f>
        <v>40</v>
      </c>
      <c r="DR72" s="19">
        <f t="shared" si="302"/>
        <v>5</v>
      </c>
      <c r="DS72" s="19">
        <f t="shared" si="303"/>
        <v>2.8125</v>
      </c>
      <c r="DT72" s="20">
        <f t="shared" si="304"/>
        <v>0</v>
      </c>
    </row>
    <row r="73" spans="1:124" x14ac:dyDescent="0.2">
      <c r="A73" s="61" t="s">
        <v>77</v>
      </c>
      <c r="B73" s="3">
        <v>3</v>
      </c>
      <c r="C73" s="3" t="s">
        <v>13</v>
      </c>
      <c r="D73" s="26">
        <f t="shared" si="211"/>
        <v>0.1875</v>
      </c>
      <c r="AL73" s="6"/>
      <c r="AM73" s="6"/>
      <c r="AN73" s="20"/>
      <c r="AP73" s="19">
        <f t="shared" si="148"/>
        <v>0</v>
      </c>
      <c r="AQ73" s="19">
        <f t="shared" si="149"/>
        <v>0</v>
      </c>
      <c r="AR73" s="20">
        <f t="shared" si="150"/>
        <v>0</v>
      </c>
      <c r="AT73" s="19"/>
      <c r="AU73" s="19"/>
      <c r="AV73" s="20"/>
      <c r="AW73" s="6">
        <f>AK$13/2</f>
        <v>15</v>
      </c>
      <c r="AX73" s="19">
        <f t="shared" si="154"/>
        <v>1</v>
      </c>
      <c r="AY73" s="19">
        <f t="shared" si="155"/>
        <v>0.1875</v>
      </c>
      <c r="AZ73" s="20">
        <f t="shared" si="156"/>
        <v>3</v>
      </c>
      <c r="BA73" s="6">
        <f>AK$13/2</f>
        <v>15</v>
      </c>
      <c r="BB73" s="19">
        <f t="shared" ref="BB73:BB74" si="335">ROUNDUP(IF($C73="C",BA73/$B$5,IF($C73="L",BA73/$B$7,IF($C73="P",BA73/$B$6,0))),0)</f>
        <v>1</v>
      </c>
      <c r="BC73" s="19">
        <f t="shared" ref="BC73:BC74" si="336">BB73*$D73</f>
        <v>0.1875</v>
      </c>
      <c r="BD73" s="20">
        <f t="shared" ref="BD73:BD74" si="337">IF($C73="C",$B73*ROUNDUP(BA73/$B$5,0),IF($C73="L",2*$B73*ROUNDUP(BA73/$B$8,0),0))</f>
        <v>3</v>
      </c>
      <c r="BE73" s="6">
        <f>AS$13/2</f>
        <v>20</v>
      </c>
      <c r="BF73" s="19">
        <f t="shared" si="278"/>
        <v>1</v>
      </c>
      <c r="BG73" s="19">
        <f t="shared" si="279"/>
        <v>0.1875</v>
      </c>
      <c r="BH73" s="20">
        <f t="shared" si="280"/>
        <v>3</v>
      </c>
      <c r="BI73" s="6">
        <f>AS$13/2</f>
        <v>20</v>
      </c>
      <c r="BJ73" s="19">
        <f t="shared" ref="BJ73:BJ76" si="338">ROUNDUP(IF($C73="C",BI73/$B$5,IF($C73="L",BI73/$B$7,IF($C73="P",BI73/$B$6,0))),0)</f>
        <v>1</v>
      </c>
      <c r="BK73" s="19">
        <f t="shared" ref="BK73:BK76" si="339">BJ73*$D73</f>
        <v>0.1875</v>
      </c>
      <c r="BL73" s="20">
        <f t="shared" ref="BL73:BL76" si="340">IF($C73="C",$B73*ROUNDUP(BI73/$B$5,0),IF($C73="L",2*$B73*ROUNDUP(BI73/$B$8,0),0))</f>
        <v>3</v>
      </c>
      <c r="BM73" s="6">
        <f>BA$13/2</f>
        <v>20</v>
      </c>
      <c r="BN73" s="19">
        <f t="shared" si="281"/>
        <v>1</v>
      </c>
      <c r="BO73" s="19">
        <f t="shared" si="282"/>
        <v>0.1875</v>
      </c>
      <c r="BP73" s="20">
        <f t="shared" si="283"/>
        <v>3</v>
      </c>
      <c r="BQ73" s="6">
        <f>BA$13/2</f>
        <v>20</v>
      </c>
      <c r="BR73" s="19">
        <f t="shared" ref="BR73:BR76" si="341">ROUNDUP(IF($C73="C",BQ73/$B$5,IF($C73="L",BQ73/$B$7,IF($C73="P",BQ73/$B$6,0))),0)</f>
        <v>1</v>
      </c>
      <c r="BS73" s="19">
        <f t="shared" ref="BS73:BS76" si="342">BR73*$D73</f>
        <v>0.1875</v>
      </c>
      <c r="BT73" s="20">
        <f t="shared" ref="BT73:BT76" si="343">IF($C73="C",$B73*ROUNDUP(BQ73/$B$5,0),IF($C73="L",2*$B73*ROUNDUP(BQ73/$B$8,0),0))</f>
        <v>3</v>
      </c>
      <c r="BU73" s="6">
        <f>BI$13/2</f>
        <v>20</v>
      </c>
      <c r="BV73" s="19">
        <f t="shared" si="284"/>
        <v>1</v>
      </c>
      <c r="BW73" s="19">
        <f t="shared" si="285"/>
        <v>0.1875</v>
      </c>
      <c r="BX73" s="20">
        <f t="shared" si="286"/>
        <v>3</v>
      </c>
      <c r="BY73" s="6">
        <f>BI$13/2</f>
        <v>20</v>
      </c>
      <c r="BZ73" s="19">
        <f t="shared" ref="BZ73:BZ76" si="344">ROUNDUP(IF($C73="C",BY73/$B$5,IF($C73="L",BY73/$B$7,IF($C73="P",BY73/$B$6,0))),0)</f>
        <v>1</v>
      </c>
      <c r="CA73" s="19">
        <f t="shared" ref="CA73:CA76" si="345">BZ73*$D73</f>
        <v>0.1875</v>
      </c>
      <c r="CB73" s="20">
        <f t="shared" ref="CB73:CB76" si="346">IF($C73="C",$B73*ROUNDUP(BY73/$B$5,0),IF($C73="L",2*$B73*ROUNDUP(BY73/$B$8,0),0))</f>
        <v>3</v>
      </c>
      <c r="CC73" s="6">
        <f>BQ$13/2</f>
        <v>20</v>
      </c>
      <c r="CD73" s="19">
        <f t="shared" si="287"/>
        <v>1</v>
      </c>
      <c r="CE73" s="19">
        <f t="shared" si="288"/>
        <v>0.1875</v>
      </c>
      <c r="CF73" s="20">
        <f t="shared" si="289"/>
        <v>3</v>
      </c>
      <c r="CG73" s="6">
        <f>BQ$13/2</f>
        <v>20</v>
      </c>
      <c r="CH73" s="19">
        <f t="shared" ref="CH73:CH76" si="347">ROUNDUP(IF($C73="C",CG73/$B$5,IF($C73="L",CG73/$B$7,IF($C73="P",CG73/$B$6,0))),0)</f>
        <v>1</v>
      </c>
      <c r="CI73" s="19">
        <f t="shared" ref="CI73:CI76" si="348">CH73*$D73</f>
        <v>0.1875</v>
      </c>
      <c r="CJ73" s="20">
        <f t="shared" ref="CJ73:CJ76" si="349">IF($C73="C",$B73*ROUNDUP(CG73/$B$5,0),IF($C73="L",2*$B73*ROUNDUP(CG73/$B$8,0),0))</f>
        <v>3</v>
      </c>
      <c r="CK73" s="6">
        <f>BY$13/2</f>
        <v>20</v>
      </c>
      <c r="CL73" s="19">
        <f t="shared" si="290"/>
        <v>1</v>
      </c>
      <c r="CM73" s="19">
        <f t="shared" si="291"/>
        <v>0.1875</v>
      </c>
      <c r="CN73" s="20">
        <f t="shared" si="292"/>
        <v>3</v>
      </c>
      <c r="CO73" s="6">
        <f>BY$13/2</f>
        <v>20</v>
      </c>
      <c r="CP73" s="19">
        <f t="shared" ref="CP73:CP76" si="350">ROUNDUP(IF($C73="C",CO73/$B$5,IF($C73="L",CO73/$B$7,IF($C73="P",CO73/$B$6,0))),0)</f>
        <v>1</v>
      </c>
      <c r="CQ73" s="19">
        <f t="shared" ref="CQ73:CQ76" si="351">CP73*$D73</f>
        <v>0.1875</v>
      </c>
      <c r="CR73" s="20">
        <f t="shared" ref="CR73:CR76" si="352">IF($C73="C",$B73*ROUNDUP(CO73/$B$5,0),IF($C73="L",2*$B73*ROUNDUP(CO73/$B$8,0),0))</f>
        <v>3</v>
      </c>
      <c r="CS73" s="6">
        <f>CG$13/2</f>
        <v>20</v>
      </c>
      <c r="CT73" s="19">
        <f t="shared" si="293"/>
        <v>1</v>
      </c>
      <c r="CU73" s="19">
        <f t="shared" si="294"/>
        <v>0.1875</v>
      </c>
      <c r="CV73" s="20">
        <f t="shared" si="295"/>
        <v>3</v>
      </c>
      <c r="CW73" s="6">
        <f>CG$13/2</f>
        <v>20</v>
      </c>
      <c r="CX73" s="19">
        <f t="shared" ref="CX73:CX76" si="353">ROUNDUP(IF($C73="C",CW73/$B$5,IF($C73="L",CW73/$B$7,IF($C73="P",CW73/$B$6,0))),0)</f>
        <v>1</v>
      </c>
      <c r="CY73" s="19">
        <f t="shared" ref="CY73:CY76" si="354">CX73*$D73</f>
        <v>0.1875</v>
      </c>
      <c r="CZ73" s="20">
        <f t="shared" ref="CZ73:CZ76" si="355">IF($C73="C",$B73*ROUNDUP(CW73/$B$5,0),IF($C73="L",2*$B73*ROUNDUP(CW73/$B$8,0),0))</f>
        <v>3</v>
      </c>
      <c r="DA73" s="6">
        <f>CO$13/2</f>
        <v>20</v>
      </c>
      <c r="DB73" s="19">
        <f t="shared" si="296"/>
        <v>1</v>
      </c>
      <c r="DC73" s="19">
        <f t="shared" si="297"/>
        <v>0.1875</v>
      </c>
      <c r="DD73" s="20">
        <f t="shared" si="298"/>
        <v>3</v>
      </c>
      <c r="DE73" s="6">
        <f>CO$13/2</f>
        <v>20</v>
      </c>
      <c r="DF73" s="19">
        <f t="shared" ref="DF73:DF76" si="356">ROUNDUP(IF($C73="C",DE73/$B$5,IF($C73="L",DE73/$B$7,IF($C73="P",DE73/$B$6,0))),0)</f>
        <v>1</v>
      </c>
      <c r="DG73" s="19">
        <f t="shared" ref="DG73:DG76" si="357">DF73*$D73</f>
        <v>0.1875</v>
      </c>
      <c r="DH73" s="20">
        <f t="shared" ref="DH73:DH76" si="358">IF($C73="C",$B73*ROUNDUP(DE73/$B$5,0),IF($C73="L",2*$B73*ROUNDUP(DE73/$B$8,0),0))</f>
        <v>3</v>
      </c>
      <c r="DI73" s="6">
        <f>CW$13/2</f>
        <v>20</v>
      </c>
      <c r="DJ73" s="19">
        <f t="shared" si="299"/>
        <v>1</v>
      </c>
      <c r="DK73" s="19">
        <f t="shared" si="300"/>
        <v>0.1875</v>
      </c>
      <c r="DL73" s="20">
        <f t="shared" si="301"/>
        <v>3</v>
      </c>
      <c r="DM73" s="6">
        <f>CW$13/2</f>
        <v>20</v>
      </c>
      <c r="DN73" s="19">
        <f t="shared" ref="DN73:DN76" si="359">ROUNDUP(IF($C73="C",DM73/$B$5,IF($C73="L",DM73/$B$7,IF($C73="P",DM73/$B$6,0))),0)</f>
        <v>1</v>
      </c>
      <c r="DO73" s="19">
        <f t="shared" ref="DO73:DO76" si="360">DN73*$D73</f>
        <v>0.1875</v>
      </c>
      <c r="DP73" s="20">
        <f t="shared" ref="DP73:DP76" si="361">IF($C73="C",$B73*ROUNDUP(DM73/$B$5,0),IF($C73="L",2*$B73*ROUNDUP(DM73/$B$8,0),0))</f>
        <v>3</v>
      </c>
      <c r="DQ73" s="6">
        <f>DE$13/2</f>
        <v>20</v>
      </c>
      <c r="DR73" s="19">
        <f t="shared" si="302"/>
        <v>1</v>
      </c>
      <c r="DS73" s="19">
        <f t="shared" si="303"/>
        <v>0.1875</v>
      </c>
      <c r="DT73" s="20">
        <f t="shared" si="304"/>
        <v>3</v>
      </c>
    </row>
    <row r="74" spans="1:124" x14ac:dyDescent="0.2">
      <c r="A74" s="61" t="s">
        <v>78</v>
      </c>
      <c r="B74" s="3">
        <v>4</v>
      </c>
      <c r="C74" s="3" t="s">
        <v>15</v>
      </c>
      <c r="D74" s="26">
        <f t="shared" si="211"/>
        <v>0.75</v>
      </c>
      <c r="AL74" s="6"/>
      <c r="AM74" s="6"/>
      <c r="AN74" s="20"/>
      <c r="AP74" s="19">
        <f t="shared" si="148"/>
        <v>0</v>
      </c>
      <c r="AQ74" s="19">
        <f t="shared" si="149"/>
        <v>0</v>
      </c>
      <c r="AR74" s="20">
        <f t="shared" si="150"/>
        <v>0</v>
      </c>
      <c r="AT74" s="19"/>
      <c r="AU74" s="19"/>
      <c r="AV74" s="20"/>
      <c r="AW74" s="6">
        <f>AK$13/2</f>
        <v>15</v>
      </c>
      <c r="AX74" s="19">
        <f t="shared" si="154"/>
        <v>2</v>
      </c>
      <c r="AY74" s="19">
        <f t="shared" si="155"/>
        <v>1.5</v>
      </c>
      <c r="AZ74" s="20">
        <f t="shared" si="156"/>
        <v>0</v>
      </c>
      <c r="BA74" s="6">
        <f>AK$13/2</f>
        <v>15</v>
      </c>
      <c r="BB74" s="19">
        <f t="shared" si="335"/>
        <v>2</v>
      </c>
      <c r="BC74" s="19">
        <f t="shared" si="336"/>
        <v>1.5</v>
      </c>
      <c r="BD74" s="20">
        <f t="shared" si="337"/>
        <v>0</v>
      </c>
      <c r="BE74" s="6">
        <f>AS$13/2</f>
        <v>20</v>
      </c>
      <c r="BF74" s="19">
        <f t="shared" si="278"/>
        <v>3</v>
      </c>
      <c r="BG74" s="19">
        <f t="shared" si="279"/>
        <v>2.25</v>
      </c>
      <c r="BH74" s="20">
        <f t="shared" si="280"/>
        <v>0</v>
      </c>
      <c r="BI74" s="6">
        <f>AS$13/2</f>
        <v>20</v>
      </c>
      <c r="BJ74" s="19">
        <f t="shared" si="338"/>
        <v>3</v>
      </c>
      <c r="BK74" s="19">
        <f t="shared" si="339"/>
        <v>2.25</v>
      </c>
      <c r="BL74" s="20">
        <f t="shared" si="340"/>
        <v>0</v>
      </c>
      <c r="BM74" s="6">
        <f>BA$13/2</f>
        <v>20</v>
      </c>
      <c r="BN74" s="19">
        <f t="shared" si="281"/>
        <v>3</v>
      </c>
      <c r="BO74" s="19">
        <f t="shared" si="282"/>
        <v>2.25</v>
      </c>
      <c r="BP74" s="20">
        <f t="shared" si="283"/>
        <v>0</v>
      </c>
      <c r="BQ74" s="6">
        <f>BA$13/2</f>
        <v>20</v>
      </c>
      <c r="BR74" s="19">
        <f t="shared" si="341"/>
        <v>3</v>
      </c>
      <c r="BS74" s="19">
        <f t="shared" si="342"/>
        <v>2.25</v>
      </c>
      <c r="BT74" s="20">
        <f t="shared" si="343"/>
        <v>0</v>
      </c>
      <c r="BU74" s="6">
        <f>BI$13/2</f>
        <v>20</v>
      </c>
      <c r="BV74" s="19">
        <f t="shared" si="284"/>
        <v>3</v>
      </c>
      <c r="BW74" s="19">
        <f t="shared" si="285"/>
        <v>2.25</v>
      </c>
      <c r="BX74" s="20">
        <f t="shared" si="286"/>
        <v>0</v>
      </c>
      <c r="BY74" s="6">
        <f>BI$13/2</f>
        <v>20</v>
      </c>
      <c r="BZ74" s="19">
        <f t="shared" si="344"/>
        <v>3</v>
      </c>
      <c r="CA74" s="19">
        <f t="shared" si="345"/>
        <v>2.25</v>
      </c>
      <c r="CB74" s="20">
        <f t="shared" si="346"/>
        <v>0</v>
      </c>
      <c r="CC74" s="6">
        <f>BQ$13/2</f>
        <v>20</v>
      </c>
      <c r="CD74" s="19">
        <f t="shared" si="287"/>
        <v>3</v>
      </c>
      <c r="CE74" s="19">
        <f t="shared" si="288"/>
        <v>2.25</v>
      </c>
      <c r="CF74" s="20">
        <f t="shared" si="289"/>
        <v>0</v>
      </c>
      <c r="CG74" s="6">
        <f>BQ$13/2</f>
        <v>20</v>
      </c>
      <c r="CH74" s="19">
        <f t="shared" si="347"/>
        <v>3</v>
      </c>
      <c r="CI74" s="19">
        <f t="shared" si="348"/>
        <v>2.25</v>
      </c>
      <c r="CJ74" s="20">
        <f t="shared" si="349"/>
        <v>0</v>
      </c>
      <c r="CK74" s="6">
        <f>BY$13/2</f>
        <v>20</v>
      </c>
      <c r="CL74" s="19">
        <f t="shared" si="290"/>
        <v>3</v>
      </c>
      <c r="CM74" s="19">
        <f t="shared" si="291"/>
        <v>2.25</v>
      </c>
      <c r="CN74" s="20">
        <f t="shared" si="292"/>
        <v>0</v>
      </c>
      <c r="CO74" s="6">
        <f>BY$13/2</f>
        <v>20</v>
      </c>
      <c r="CP74" s="19">
        <f t="shared" si="350"/>
        <v>3</v>
      </c>
      <c r="CQ74" s="19">
        <f t="shared" si="351"/>
        <v>2.25</v>
      </c>
      <c r="CR74" s="20">
        <f t="shared" si="352"/>
        <v>0</v>
      </c>
      <c r="CS74" s="6">
        <f>CG$13/2</f>
        <v>20</v>
      </c>
      <c r="CT74" s="19">
        <f t="shared" si="293"/>
        <v>3</v>
      </c>
      <c r="CU74" s="19">
        <f t="shared" si="294"/>
        <v>2.25</v>
      </c>
      <c r="CV74" s="20">
        <f t="shared" si="295"/>
        <v>0</v>
      </c>
      <c r="CW74" s="6">
        <f>CG$13/2</f>
        <v>20</v>
      </c>
      <c r="CX74" s="19">
        <f t="shared" si="353"/>
        <v>3</v>
      </c>
      <c r="CY74" s="19">
        <f t="shared" si="354"/>
        <v>2.25</v>
      </c>
      <c r="CZ74" s="20">
        <f t="shared" si="355"/>
        <v>0</v>
      </c>
      <c r="DA74" s="6">
        <f>CO$13/2</f>
        <v>20</v>
      </c>
      <c r="DB74" s="19">
        <f t="shared" si="296"/>
        <v>3</v>
      </c>
      <c r="DC74" s="19">
        <f t="shared" si="297"/>
        <v>2.25</v>
      </c>
      <c r="DD74" s="20">
        <f t="shared" si="298"/>
        <v>0</v>
      </c>
      <c r="DE74" s="6">
        <f>CO$13/2</f>
        <v>20</v>
      </c>
      <c r="DF74" s="19">
        <f t="shared" si="356"/>
        <v>3</v>
      </c>
      <c r="DG74" s="19">
        <f t="shared" si="357"/>
        <v>2.25</v>
      </c>
      <c r="DH74" s="20">
        <f t="shared" si="358"/>
        <v>0</v>
      </c>
      <c r="DI74" s="6">
        <f>CW$13/2</f>
        <v>20</v>
      </c>
      <c r="DJ74" s="19">
        <f t="shared" si="299"/>
        <v>3</v>
      </c>
      <c r="DK74" s="19">
        <f t="shared" si="300"/>
        <v>2.25</v>
      </c>
      <c r="DL74" s="20">
        <f t="shared" si="301"/>
        <v>0</v>
      </c>
      <c r="DM74" s="6">
        <f>CW$13/2</f>
        <v>20</v>
      </c>
      <c r="DN74" s="19">
        <f t="shared" si="359"/>
        <v>3</v>
      </c>
      <c r="DO74" s="19">
        <f t="shared" si="360"/>
        <v>2.25</v>
      </c>
      <c r="DP74" s="20">
        <f t="shared" si="361"/>
        <v>0</v>
      </c>
      <c r="DQ74" s="6">
        <f>DE$13/2</f>
        <v>20</v>
      </c>
      <c r="DR74" s="19">
        <f t="shared" si="302"/>
        <v>3</v>
      </c>
      <c r="DS74" s="19">
        <f t="shared" si="303"/>
        <v>2.25</v>
      </c>
      <c r="DT74" s="20">
        <f t="shared" si="304"/>
        <v>0</v>
      </c>
    </row>
    <row r="75" spans="1:124" x14ac:dyDescent="0.2">
      <c r="A75" s="61" t="s">
        <v>60</v>
      </c>
      <c r="B75" s="3">
        <v>2</v>
      </c>
      <c r="C75" s="3" t="s">
        <v>13</v>
      </c>
      <c r="D75" s="26">
        <f t="shared" si="211"/>
        <v>0.125</v>
      </c>
      <c r="AL75" s="6"/>
      <c r="AM75" s="6"/>
      <c r="AN75" s="20"/>
      <c r="AP75" s="19">
        <f t="shared" si="148"/>
        <v>0</v>
      </c>
      <c r="AQ75" s="19">
        <f t="shared" si="149"/>
        <v>0</v>
      </c>
      <c r="AR75" s="20">
        <f t="shared" si="150"/>
        <v>0</v>
      </c>
      <c r="AT75" s="19"/>
      <c r="AU75" s="19"/>
      <c r="AV75" s="20"/>
      <c r="AX75" s="19">
        <f t="shared" si="154"/>
        <v>0</v>
      </c>
      <c r="AY75" s="19">
        <f t="shared" si="155"/>
        <v>0</v>
      </c>
      <c r="AZ75" s="20">
        <f t="shared" si="156"/>
        <v>0</v>
      </c>
      <c r="BA75" s="6">
        <f>AK$13</f>
        <v>30</v>
      </c>
      <c r="BB75" s="19">
        <f t="shared" ref="BB75" si="362">ROUNDUP(IF($C75="C",BA75/$B$5,IF($C75="L",BA75/$B$7,IF($C75="P",BA75/$B$6,0))),0)</f>
        <v>1</v>
      </c>
      <c r="BC75" s="19">
        <f t="shared" ref="BC75" si="363">BB75*$D75</f>
        <v>0.125</v>
      </c>
      <c r="BD75" s="20">
        <f t="shared" ref="BD75" si="364">IF($C75="C",$B75*ROUNDUP(BA75/$B$5,0),IF($C75="L",2*$B75*ROUNDUP(BA75/$B$8,0),0))</f>
        <v>2</v>
      </c>
      <c r="BF75" s="19">
        <f t="shared" si="160"/>
        <v>0</v>
      </c>
      <c r="BG75" s="19">
        <f t="shared" si="161"/>
        <v>0</v>
      </c>
      <c r="BH75" s="20">
        <f t="shared" si="162"/>
        <v>0</v>
      </c>
      <c r="BI75" s="6">
        <f>AS$13</f>
        <v>40</v>
      </c>
      <c r="BJ75" s="19">
        <f t="shared" si="338"/>
        <v>1</v>
      </c>
      <c r="BK75" s="19">
        <f t="shared" si="339"/>
        <v>0.125</v>
      </c>
      <c r="BL75" s="20">
        <f t="shared" si="340"/>
        <v>2</v>
      </c>
      <c r="BN75" s="19">
        <f t="shared" si="281"/>
        <v>0</v>
      </c>
      <c r="BO75" s="19">
        <f t="shared" si="282"/>
        <v>0</v>
      </c>
      <c r="BP75" s="20">
        <f t="shared" si="283"/>
        <v>0</v>
      </c>
      <c r="BQ75" s="6">
        <f>BA$13</f>
        <v>40</v>
      </c>
      <c r="BR75" s="19">
        <f t="shared" si="341"/>
        <v>1</v>
      </c>
      <c r="BS75" s="19">
        <f t="shared" si="342"/>
        <v>0.125</v>
      </c>
      <c r="BT75" s="20">
        <f t="shared" si="343"/>
        <v>2</v>
      </c>
      <c r="BV75" s="19">
        <f t="shared" si="284"/>
        <v>0</v>
      </c>
      <c r="BW75" s="19">
        <f t="shared" si="285"/>
        <v>0</v>
      </c>
      <c r="BX75" s="20">
        <f t="shared" si="286"/>
        <v>0</v>
      </c>
      <c r="BY75" s="6">
        <f>BI$13</f>
        <v>40</v>
      </c>
      <c r="BZ75" s="19">
        <f t="shared" si="344"/>
        <v>1</v>
      </c>
      <c r="CA75" s="19">
        <f t="shared" si="345"/>
        <v>0.125</v>
      </c>
      <c r="CB75" s="20">
        <f t="shared" si="346"/>
        <v>2</v>
      </c>
      <c r="CD75" s="19">
        <f t="shared" si="287"/>
        <v>0</v>
      </c>
      <c r="CE75" s="19">
        <f t="shared" si="288"/>
        <v>0</v>
      </c>
      <c r="CF75" s="20">
        <f t="shared" si="289"/>
        <v>0</v>
      </c>
      <c r="CG75" s="6">
        <f>BQ$13</f>
        <v>40</v>
      </c>
      <c r="CH75" s="19">
        <f t="shared" si="347"/>
        <v>1</v>
      </c>
      <c r="CI75" s="19">
        <f t="shared" si="348"/>
        <v>0.125</v>
      </c>
      <c r="CJ75" s="20">
        <f t="shared" si="349"/>
        <v>2</v>
      </c>
      <c r="CL75" s="19">
        <f t="shared" si="290"/>
        <v>0</v>
      </c>
      <c r="CM75" s="19">
        <f t="shared" si="291"/>
        <v>0</v>
      </c>
      <c r="CN75" s="20">
        <f t="shared" si="292"/>
        <v>0</v>
      </c>
      <c r="CO75" s="6">
        <f>BY$13</f>
        <v>40</v>
      </c>
      <c r="CP75" s="19">
        <f t="shared" si="350"/>
        <v>1</v>
      </c>
      <c r="CQ75" s="19">
        <f t="shared" si="351"/>
        <v>0.125</v>
      </c>
      <c r="CR75" s="20">
        <f t="shared" si="352"/>
        <v>2</v>
      </c>
      <c r="CT75" s="19">
        <f t="shared" si="293"/>
        <v>0</v>
      </c>
      <c r="CU75" s="19">
        <f t="shared" si="294"/>
        <v>0</v>
      </c>
      <c r="CV75" s="20">
        <f t="shared" si="295"/>
        <v>0</v>
      </c>
      <c r="CW75" s="6">
        <f>CG$13</f>
        <v>40</v>
      </c>
      <c r="CX75" s="19">
        <f t="shared" si="353"/>
        <v>1</v>
      </c>
      <c r="CY75" s="19">
        <f t="shared" si="354"/>
        <v>0.125</v>
      </c>
      <c r="CZ75" s="20">
        <f t="shared" si="355"/>
        <v>2</v>
      </c>
      <c r="DB75" s="19">
        <f t="shared" si="296"/>
        <v>0</v>
      </c>
      <c r="DC75" s="19">
        <f t="shared" si="297"/>
        <v>0</v>
      </c>
      <c r="DD75" s="20">
        <f t="shared" si="298"/>
        <v>0</v>
      </c>
      <c r="DE75" s="6">
        <f>CO$13</f>
        <v>40</v>
      </c>
      <c r="DF75" s="19">
        <f t="shared" si="356"/>
        <v>1</v>
      </c>
      <c r="DG75" s="19">
        <f t="shared" si="357"/>
        <v>0.125</v>
      </c>
      <c r="DH75" s="20">
        <f t="shared" si="358"/>
        <v>2</v>
      </c>
      <c r="DJ75" s="19">
        <f t="shared" si="299"/>
        <v>0</v>
      </c>
      <c r="DK75" s="19">
        <f t="shared" si="300"/>
        <v>0</v>
      </c>
      <c r="DL75" s="20">
        <f t="shared" si="301"/>
        <v>0</v>
      </c>
      <c r="DM75" s="6">
        <f>CW$13</f>
        <v>40</v>
      </c>
      <c r="DN75" s="19">
        <f t="shared" si="359"/>
        <v>1</v>
      </c>
      <c r="DO75" s="19">
        <f t="shared" si="360"/>
        <v>0.125</v>
      </c>
      <c r="DP75" s="20">
        <f t="shared" si="361"/>
        <v>2</v>
      </c>
      <c r="DR75" s="19">
        <f t="shared" si="302"/>
        <v>0</v>
      </c>
      <c r="DS75" s="19">
        <f t="shared" si="303"/>
        <v>0</v>
      </c>
      <c r="DT75" s="20">
        <f t="shared" si="304"/>
        <v>0</v>
      </c>
    </row>
    <row r="76" spans="1:124" x14ac:dyDescent="0.2">
      <c r="A76" s="61" t="s">
        <v>61</v>
      </c>
      <c r="B76" s="3">
        <v>3</v>
      </c>
      <c r="C76" s="3" t="s">
        <v>15</v>
      </c>
      <c r="D76" s="26">
        <f t="shared" si="211"/>
        <v>0.5625</v>
      </c>
      <c r="AL76" s="6"/>
      <c r="AM76" s="6"/>
      <c r="AN76" s="20"/>
      <c r="AP76" s="19">
        <f t="shared" si="148"/>
        <v>0</v>
      </c>
      <c r="AQ76" s="19">
        <f t="shared" si="149"/>
        <v>0</v>
      </c>
      <c r="AR76" s="20">
        <f t="shared" si="150"/>
        <v>0</v>
      </c>
      <c r="AT76" s="19"/>
      <c r="AU76" s="19"/>
      <c r="AV76" s="20"/>
      <c r="AX76" s="19">
        <f t="shared" si="154"/>
        <v>0</v>
      </c>
      <c r="AY76" s="19">
        <f t="shared" si="155"/>
        <v>0</v>
      </c>
      <c r="AZ76" s="20">
        <f t="shared" si="156"/>
        <v>0</v>
      </c>
      <c r="BA76" s="6">
        <f>AK$13</f>
        <v>30</v>
      </c>
      <c r="BB76" s="19">
        <f t="shared" ref="BB76" si="365">ROUNDUP(IF($C76="C",BA76/$B$5,IF($C76="L",BA76/$B$7,IF($C76="P",BA76/$B$6,0))),0)</f>
        <v>4</v>
      </c>
      <c r="BC76" s="19">
        <f t="shared" ref="BC76" si="366">BB76*$D76</f>
        <v>2.25</v>
      </c>
      <c r="BD76" s="20">
        <f t="shared" ref="BD76" si="367">IF($C76="C",$B76*ROUNDUP(BA76/$B$5,0),IF($C76="L",2*$B76*ROUNDUP(BA76/$B$8,0),0))</f>
        <v>0</v>
      </c>
      <c r="BF76" s="19">
        <f t="shared" si="160"/>
        <v>0</v>
      </c>
      <c r="BG76" s="19">
        <f t="shared" si="161"/>
        <v>0</v>
      </c>
      <c r="BH76" s="20">
        <f t="shared" si="162"/>
        <v>0</v>
      </c>
      <c r="BI76" s="6">
        <f>AS$13</f>
        <v>40</v>
      </c>
      <c r="BJ76" s="19">
        <f t="shared" si="338"/>
        <v>5</v>
      </c>
      <c r="BK76" s="19">
        <f t="shared" si="339"/>
        <v>2.8125</v>
      </c>
      <c r="BL76" s="20">
        <f t="shared" si="340"/>
        <v>0</v>
      </c>
      <c r="BN76" s="19">
        <f t="shared" si="281"/>
        <v>0</v>
      </c>
      <c r="BO76" s="19">
        <f t="shared" si="282"/>
        <v>0</v>
      </c>
      <c r="BP76" s="20">
        <f t="shared" si="283"/>
        <v>0</v>
      </c>
      <c r="BQ76" s="6">
        <f>BA$13</f>
        <v>40</v>
      </c>
      <c r="BR76" s="19">
        <f t="shared" si="341"/>
        <v>5</v>
      </c>
      <c r="BS76" s="19">
        <f t="shared" si="342"/>
        <v>2.8125</v>
      </c>
      <c r="BT76" s="20">
        <f t="shared" si="343"/>
        <v>0</v>
      </c>
      <c r="BV76" s="19">
        <f t="shared" si="284"/>
        <v>0</v>
      </c>
      <c r="BW76" s="19">
        <f t="shared" si="285"/>
        <v>0</v>
      </c>
      <c r="BX76" s="20">
        <f t="shared" si="286"/>
        <v>0</v>
      </c>
      <c r="BY76" s="6">
        <f>BI$13</f>
        <v>40</v>
      </c>
      <c r="BZ76" s="19">
        <f t="shared" si="344"/>
        <v>5</v>
      </c>
      <c r="CA76" s="19">
        <f t="shared" si="345"/>
        <v>2.8125</v>
      </c>
      <c r="CB76" s="20">
        <f t="shared" si="346"/>
        <v>0</v>
      </c>
      <c r="CD76" s="19">
        <f t="shared" si="287"/>
        <v>0</v>
      </c>
      <c r="CE76" s="19">
        <f t="shared" si="288"/>
        <v>0</v>
      </c>
      <c r="CF76" s="20">
        <f t="shared" si="289"/>
        <v>0</v>
      </c>
      <c r="CG76" s="6">
        <f>BQ$13</f>
        <v>40</v>
      </c>
      <c r="CH76" s="19">
        <f t="shared" si="347"/>
        <v>5</v>
      </c>
      <c r="CI76" s="19">
        <f t="shared" si="348"/>
        <v>2.8125</v>
      </c>
      <c r="CJ76" s="20">
        <f t="shared" si="349"/>
        <v>0</v>
      </c>
      <c r="CL76" s="19">
        <f t="shared" si="290"/>
        <v>0</v>
      </c>
      <c r="CM76" s="19">
        <f t="shared" si="291"/>
        <v>0</v>
      </c>
      <c r="CN76" s="20">
        <f t="shared" si="292"/>
        <v>0</v>
      </c>
      <c r="CO76" s="6">
        <f>BY$13</f>
        <v>40</v>
      </c>
      <c r="CP76" s="19">
        <f t="shared" si="350"/>
        <v>5</v>
      </c>
      <c r="CQ76" s="19">
        <f t="shared" si="351"/>
        <v>2.8125</v>
      </c>
      <c r="CR76" s="20">
        <f t="shared" si="352"/>
        <v>0</v>
      </c>
      <c r="CT76" s="19">
        <f t="shared" si="293"/>
        <v>0</v>
      </c>
      <c r="CU76" s="19">
        <f t="shared" si="294"/>
        <v>0</v>
      </c>
      <c r="CV76" s="20">
        <f t="shared" si="295"/>
        <v>0</v>
      </c>
      <c r="CW76" s="6">
        <f>CG$13</f>
        <v>40</v>
      </c>
      <c r="CX76" s="19">
        <f t="shared" si="353"/>
        <v>5</v>
      </c>
      <c r="CY76" s="19">
        <f t="shared" si="354"/>
        <v>2.8125</v>
      </c>
      <c r="CZ76" s="20">
        <f t="shared" si="355"/>
        <v>0</v>
      </c>
      <c r="DB76" s="19">
        <f t="shared" si="296"/>
        <v>0</v>
      </c>
      <c r="DC76" s="19">
        <f t="shared" si="297"/>
        <v>0</v>
      </c>
      <c r="DD76" s="20">
        <f t="shared" si="298"/>
        <v>0</v>
      </c>
      <c r="DE76" s="6">
        <f>CO$13</f>
        <v>40</v>
      </c>
      <c r="DF76" s="19">
        <f t="shared" si="356"/>
        <v>5</v>
      </c>
      <c r="DG76" s="19">
        <f t="shared" si="357"/>
        <v>2.8125</v>
      </c>
      <c r="DH76" s="20">
        <f t="shared" si="358"/>
        <v>0</v>
      </c>
      <c r="DJ76" s="19">
        <f t="shared" si="299"/>
        <v>0</v>
      </c>
      <c r="DK76" s="19">
        <f t="shared" si="300"/>
        <v>0</v>
      </c>
      <c r="DL76" s="20">
        <f t="shared" si="301"/>
        <v>0</v>
      </c>
      <c r="DM76" s="6">
        <f>CW$13</f>
        <v>40</v>
      </c>
      <c r="DN76" s="19">
        <f t="shared" si="359"/>
        <v>5</v>
      </c>
      <c r="DO76" s="19">
        <f t="shared" si="360"/>
        <v>2.8125</v>
      </c>
      <c r="DP76" s="20">
        <f t="shared" si="361"/>
        <v>0</v>
      </c>
      <c r="DR76" s="19">
        <f t="shared" si="302"/>
        <v>0</v>
      </c>
      <c r="DS76" s="19">
        <f t="shared" si="303"/>
        <v>0</v>
      </c>
      <c r="DT76" s="20">
        <f t="shared" si="304"/>
        <v>0</v>
      </c>
    </row>
    <row r="77" spans="1:124" x14ac:dyDescent="0.2">
      <c r="A77" s="61" t="s">
        <v>62</v>
      </c>
      <c r="B77" s="3">
        <v>2</v>
      </c>
      <c r="C77" s="3" t="s">
        <v>13</v>
      </c>
      <c r="D77" s="26">
        <f t="shared" si="211"/>
        <v>0.125</v>
      </c>
      <c r="AL77" s="6"/>
      <c r="AM77" s="6"/>
      <c r="AN77" s="20"/>
      <c r="AP77" s="19">
        <f t="shared" si="148"/>
        <v>0</v>
      </c>
      <c r="AQ77" s="19">
        <f t="shared" si="149"/>
        <v>0</v>
      </c>
      <c r="AR77" s="20">
        <f t="shared" si="150"/>
        <v>0</v>
      </c>
      <c r="AT77" s="19"/>
      <c r="AU77" s="19"/>
      <c r="AV77" s="20"/>
      <c r="AX77" s="19">
        <f t="shared" si="154"/>
        <v>0</v>
      </c>
      <c r="AY77" s="19">
        <f t="shared" si="155"/>
        <v>0</v>
      </c>
      <c r="AZ77" s="20">
        <f t="shared" si="156"/>
        <v>0</v>
      </c>
      <c r="BB77" s="19"/>
      <c r="BC77" s="19"/>
      <c r="BD77" s="20"/>
      <c r="BE77" s="6">
        <f>AK$13</f>
        <v>30</v>
      </c>
      <c r="BF77" s="19">
        <f t="shared" si="160"/>
        <v>1</v>
      </c>
      <c r="BG77" s="19">
        <f t="shared" si="161"/>
        <v>0.125</v>
      </c>
      <c r="BH77" s="20">
        <f t="shared" si="162"/>
        <v>2</v>
      </c>
      <c r="BJ77" s="19"/>
      <c r="BK77" s="19"/>
      <c r="BL77" s="20"/>
      <c r="BM77" s="6">
        <f>AS$13</f>
        <v>40</v>
      </c>
      <c r="BN77" s="19">
        <f t="shared" si="281"/>
        <v>1</v>
      </c>
      <c r="BO77" s="19">
        <f t="shared" si="282"/>
        <v>0.125</v>
      </c>
      <c r="BP77" s="20">
        <f t="shared" si="283"/>
        <v>2</v>
      </c>
      <c r="BR77" s="19"/>
      <c r="BS77" s="19"/>
      <c r="BT77" s="20"/>
      <c r="BU77" s="6">
        <f>BA$13</f>
        <v>40</v>
      </c>
      <c r="BV77" s="19">
        <f t="shared" si="284"/>
        <v>1</v>
      </c>
      <c r="BW77" s="19">
        <f t="shared" si="285"/>
        <v>0.125</v>
      </c>
      <c r="BX77" s="20">
        <f t="shared" si="286"/>
        <v>2</v>
      </c>
      <c r="BZ77" s="19"/>
      <c r="CA77" s="19"/>
      <c r="CB77" s="20"/>
      <c r="CC77" s="6">
        <f>BI$13</f>
        <v>40</v>
      </c>
      <c r="CD77" s="19">
        <f t="shared" si="287"/>
        <v>1</v>
      </c>
      <c r="CE77" s="19">
        <f t="shared" si="288"/>
        <v>0.125</v>
      </c>
      <c r="CF77" s="20">
        <f t="shared" si="289"/>
        <v>2</v>
      </c>
      <c r="CH77" s="19"/>
      <c r="CI77" s="19"/>
      <c r="CJ77" s="20"/>
      <c r="CK77" s="6">
        <f>BQ$13</f>
        <v>40</v>
      </c>
      <c r="CL77" s="19">
        <f t="shared" si="290"/>
        <v>1</v>
      </c>
      <c r="CM77" s="19">
        <f t="shared" si="291"/>
        <v>0.125</v>
      </c>
      <c r="CN77" s="20">
        <f t="shared" si="292"/>
        <v>2</v>
      </c>
      <c r="CP77" s="19"/>
      <c r="CQ77" s="19"/>
      <c r="CR77" s="20"/>
      <c r="CS77" s="6">
        <f>BY$13</f>
        <v>40</v>
      </c>
      <c r="CT77" s="19">
        <f t="shared" si="293"/>
        <v>1</v>
      </c>
      <c r="CU77" s="19">
        <f t="shared" si="294"/>
        <v>0.125</v>
      </c>
      <c r="CV77" s="20">
        <f t="shared" si="295"/>
        <v>2</v>
      </c>
      <c r="CX77" s="19"/>
      <c r="CY77" s="19"/>
      <c r="CZ77" s="20"/>
      <c r="DA77" s="6">
        <f>CG$13</f>
        <v>40</v>
      </c>
      <c r="DB77" s="19">
        <f t="shared" si="296"/>
        <v>1</v>
      </c>
      <c r="DC77" s="19">
        <f t="shared" si="297"/>
        <v>0.125</v>
      </c>
      <c r="DD77" s="20">
        <f t="shared" si="298"/>
        <v>2</v>
      </c>
      <c r="DF77" s="19"/>
      <c r="DG77" s="19"/>
      <c r="DH77" s="20"/>
      <c r="DI77" s="6">
        <f>CO$13</f>
        <v>40</v>
      </c>
      <c r="DJ77" s="19">
        <f t="shared" si="299"/>
        <v>1</v>
      </c>
      <c r="DK77" s="19">
        <f t="shared" si="300"/>
        <v>0.125</v>
      </c>
      <c r="DL77" s="20">
        <f t="shared" si="301"/>
        <v>2</v>
      </c>
      <c r="DN77" s="19"/>
      <c r="DO77" s="19"/>
      <c r="DP77" s="20"/>
      <c r="DQ77" s="6">
        <f>CW$13</f>
        <v>40</v>
      </c>
      <c r="DR77" s="19">
        <f t="shared" si="302"/>
        <v>1</v>
      </c>
      <c r="DS77" s="19">
        <f t="shared" si="303"/>
        <v>0.125</v>
      </c>
      <c r="DT77" s="20">
        <f t="shared" si="304"/>
        <v>2</v>
      </c>
    </row>
    <row r="78" spans="1:124" x14ac:dyDescent="0.2">
      <c r="A78" s="61" t="s">
        <v>63</v>
      </c>
      <c r="B78" s="3">
        <v>3</v>
      </c>
      <c r="C78" s="3" t="s">
        <v>15</v>
      </c>
      <c r="D78" s="26">
        <f t="shared" si="211"/>
        <v>0.5625</v>
      </c>
      <c r="AL78" s="6"/>
      <c r="AM78" s="6"/>
      <c r="AN78" s="20"/>
      <c r="AP78" s="19">
        <f t="shared" si="148"/>
        <v>0</v>
      </c>
      <c r="AQ78" s="19">
        <f t="shared" si="149"/>
        <v>0</v>
      </c>
      <c r="AR78" s="20">
        <f t="shared" si="150"/>
        <v>0</v>
      </c>
      <c r="AT78" s="19"/>
      <c r="AU78" s="19"/>
      <c r="AV78" s="20"/>
      <c r="AX78" s="19">
        <f t="shared" si="154"/>
        <v>0</v>
      </c>
      <c r="AY78" s="19">
        <f t="shared" si="155"/>
        <v>0</v>
      </c>
      <c r="AZ78" s="20">
        <f t="shared" si="156"/>
        <v>0</v>
      </c>
      <c r="BB78" s="19"/>
      <c r="BC78" s="19"/>
      <c r="BD78" s="20"/>
      <c r="BE78" s="6">
        <f>AK$13</f>
        <v>30</v>
      </c>
      <c r="BF78" s="19">
        <f t="shared" ref="BF78:BF80" si="368">ROUNDUP(IF($C78="C",BE78/$B$5,IF($C78="L",BE78/$B$7,IF($C78="P",BE78/$B$6,0))),0)</f>
        <v>4</v>
      </c>
      <c r="BG78" s="19">
        <f t="shared" ref="BG78:BG80" si="369">BF78*$D78</f>
        <v>2.25</v>
      </c>
      <c r="BH78" s="20">
        <f t="shared" ref="BH78:BH80" si="370">IF($C78="C",$B78*ROUNDUP(BE78/$B$5,0),IF($C78="L",2*$B78*ROUNDUP(BE78/$B$8,0),0))</f>
        <v>0</v>
      </c>
      <c r="BJ78" s="19"/>
      <c r="BK78" s="19"/>
      <c r="BL78" s="20"/>
      <c r="BM78" s="6">
        <f>AS$13</f>
        <v>40</v>
      </c>
      <c r="BN78" s="19">
        <f t="shared" si="281"/>
        <v>5</v>
      </c>
      <c r="BO78" s="19">
        <f t="shared" si="282"/>
        <v>2.8125</v>
      </c>
      <c r="BP78" s="20">
        <f t="shared" si="283"/>
        <v>0</v>
      </c>
      <c r="BR78" s="19"/>
      <c r="BS78" s="19"/>
      <c r="BT78" s="20"/>
      <c r="BU78" s="6">
        <f>BA$13</f>
        <v>40</v>
      </c>
      <c r="BV78" s="19">
        <f t="shared" si="284"/>
        <v>5</v>
      </c>
      <c r="BW78" s="19">
        <f t="shared" si="285"/>
        <v>2.8125</v>
      </c>
      <c r="BX78" s="20">
        <f t="shared" si="286"/>
        <v>0</v>
      </c>
      <c r="BZ78" s="19"/>
      <c r="CA78" s="19"/>
      <c r="CB78" s="20"/>
      <c r="CC78" s="6">
        <f>BI$13</f>
        <v>40</v>
      </c>
      <c r="CD78" s="19">
        <f t="shared" si="287"/>
        <v>5</v>
      </c>
      <c r="CE78" s="19">
        <f t="shared" si="288"/>
        <v>2.8125</v>
      </c>
      <c r="CF78" s="20">
        <f t="shared" si="289"/>
        <v>0</v>
      </c>
      <c r="CH78" s="19"/>
      <c r="CI78" s="19"/>
      <c r="CJ78" s="20"/>
      <c r="CK78" s="6">
        <f>BQ$13</f>
        <v>40</v>
      </c>
      <c r="CL78" s="19">
        <f t="shared" si="290"/>
        <v>5</v>
      </c>
      <c r="CM78" s="19">
        <f t="shared" si="291"/>
        <v>2.8125</v>
      </c>
      <c r="CN78" s="20">
        <f t="shared" si="292"/>
        <v>0</v>
      </c>
      <c r="CP78" s="19"/>
      <c r="CQ78" s="19"/>
      <c r="CR78" s="20"/>
      <c r="CS78" s="6">
        <f>BY$13</f>
        <v>40</v>
      </c>
      <c r="CT78" s="19">
        <f t="shared" si="293"/>
        <v>5</v>
      </c>
      <c r="CU78" s="19">
        <f t="shared" si="294"/>
        <v>2.8125</v>
      </c>
      <c r="CV78" s="20">
        <f t="shared" si="295"/>
        <v>0</v>
      </c>
      <c r="CX78" s="19"/>
      <c r="CY78" s="19"/>
      <c r="CZ78" s="20"/>
      <c r="DA78" s="6">
        <f>CG$13</f>
        <v>40</v>
      </c>
      <c r="DB78" s="19">
        <f t="shared" si="296"/>
        <v>5</v>
      </c>
      <c r="DC78" s="19">
        <f t="shared" si="297"/>
        <v>2.8125</v>
      </c>
      <c r="DD78" s="20">
        <f t="shared" si="298"/>
        <v>0</v>
      </c>
      <c r="DF78" s="19"/>
      <c r="DG78" s="19"/>
      <c r="DH78" s="20"/>
      <c r="DI78" s="6">
        <f>CO$13</f>
        <v>40</v>
      </c>
      <c r="DJ78" s="19">
        <f t="shared" si="299"/>
        <v>5</v>
      </c>
      <c r="DK78" s="19">
        <f t="shared" si="300"/>
        <v>2.8125</v>
      </c>
      <c r="DL78" s="20">
        <f t="shared" si="301"/>
        <v>0</v>
      </c>
      <c r="DN78" s="19"/>
      <c r="DO78" s="19"/>
      <c r="DP78" s="20"/>
      <c r="DQ78" s="6">
        <f>CW$13</f>
        <v>40</v>
      </c>
      <c r="DR78" s="19">
        <f t="shared" si="302"/>
        <v>5</v>
      </c>
      <c r="DS78" s="19">
        <f t="shared" si="303"/>
        <v>2.8125</v>
      </c>
      <c r="DT78" s="20">
        <f t="shared" si="304"/>
        <v>0</v>
      </c>
    </row>
    <row r="79" spans="1:124" x14ac:dyDescent="0.2">
      <c r="A79" s="61" t="s">
        <v>79</v>
      </c>
      <c r="B79" s="3">
        <v>3</v>
      </c>
      <c r="C79" s="3" t="s">
        <v>13</v>
      </c>
      <c r="D79" s="26">
        <f t="shared" si="211"/>
        <v>0.1875</v>
      </c>
      <c r="AL79" s="6"/>
      <c r="AM79" s="6"/>
      <c r="AN79" s="20"/>
      <c r="AP79" s="19">
        <f t="shared" si="148"/>
        <v>0</v>
      </c>
      <c r="AQ79" s="19">
        <f t="shared" si="149"/>
        <v>0</v>
      </c>
      <c r="AR79" s="20">
        <f t="shared" si="150"/>
        <v>0</v>
      </c>
      <c r="AT79" s="19"/>
      <c r="AU79" s="19"/>
      <c r="AV79" s="20"/>
      <c r="AX79" s="19">
        <f t="shared" si="154"/>
        <v>0</v>
      </c>
      <c r="AY79" s="19">
        <f t="shared" si="155"/>
        <v>0</v>
      </c>
      <c r="AZ79" s="20">
        <f t="shared" si="156"/>
        <v>0</v>
      </c>
      <c r="BA79" s="6">
        <f>AK$13/2</f>
        <v>15</v>
      </c>
      <c r="BB79" s="19">
        <f t="shared" ref="BB79:BB80" si="371">ROUNDUP(IF($C79="C",BA79/$B$5,IF($C79="L",BA79/$B$7,IF($C79="P",BA79/$B$6,0))),0)</f>
        <v>1</v>
      </c>
      <c r="BC79" s="19">
        <f t="shared" ref="BC79:BC80" si="372">BB79*$D79</f>
        <v>0.1875</v>
      </c>
      <c r="BD79" s="20">
        <f t="shared" ref="BD79:BD80" si="373">IF($C79="C",$B79*ROUNDUP(BA79/$B$5,0),IF($C79="L",2*$B79*ROUNDUP(BA79/$B$8,0),0))</f>
        <v>3</v>
      </c>
      <c r="BE79" s="6">
        <f>AK$13/2</f>
        <v>15</v>
      </c>
      <c r="BF79" s="19">
        <f t="shared" si="368"/>
        <v>1</v>
      </c>
      <c r="BG79" s="19">
        <f t="shared" si="369"/>
        <v>0.1875</v>
      </c>
      <c r="BH79" s="20">
        <f t="shared" si="370"/>
        <v>3</v>
      </c>
      <c r="BI79" s="6">
        <f>AS$13/2</f>
        <v>20</v>
      </c>
      <c r="BJ79" s="19">
        <f t="shared" ref="BJ79:BJ82" si="374">ROUNDUP(IF($C79="C",BI79/$B$5,IF($C79="L",BI79/$B$7,IF($C79="P",BI79/$B$6,0))),0)</f>
        <v>1</v>
      </c>
      <c r="BK79" s="19">
        <f t="shared" ref="BK79:BK82" si="375">BJ79*$D79</f>
        <v>0.1875</v>
      </c>
      <c r="BL79" s="20">
        <f t="shared" ref="BL79:BL82" si="376">IF($C79="C",$B79*ROUNDUP(BI79/$B$5,0),IF($C79="L",2*$B79*ROUNDUP(BI79/$B$8,0),0))</f>
        <v>3</v>
      </c>
      <c r="BM79" s="6">
        <f>AS$13/2</f>
        <v>20</v>
      </c>
      <c r="BN79" s="19">
        <f t="shared" si="281"/>
        <v>1</v>
      </c>
      <c r="BO79" s="19">
        <f t="shared" si="282"/>
        <v>0.1875</v>
      </c>
      <c r="BP79" s="20">
        <f t="shared" si="283"/>
        <v>3</v>
      </c>
      <c r="BQ79" s="6">
        <f>BA$13/2</f>
        <v>20</v>
      </c>
      <c r="BR79" s="19">
        <f t="shared" ref="BR79:BR84" si="377">ROUNDUP(IF($C79="C",BQ79/$B$5,IF($C79="L",BQ79/$B$7,IF($C79="P",BQ79/$B$6,0))),0)</f>
        <v>1</v>
      </c>
      <c r="BS79" s="19">
        <f t="shared" ref="BS79:BS84" si="378">BR79*$D79</f>
        <v>0.1875</v>
      </c>
      <c r="BT79" s="20">
        <f t="shared" ref="BT79:BT84" si="379">IF($C79="C",$B79*ROUNDUP(BQ79/$B$5,0),IF($C79="L",2*$B79*ROUNDUP(BQ79/$B$8,0),0))</f>
        <v>3</v>
      </c>
      <c r="BU79" s="6">
        <f>BA$13/2</f>
        <v>20</v>
      </c>
      <c r="BV79" s="19">
        <f t="shared" si="284"/>
        <v>1</v>
      </c>
      <c r="BW79" s="19">
        <f t="shared" si="285"/>
        <v>0.1875</v>
      </c>
      <c r="BX79" s="20">
        <f t="shared" si="286"/>
        <v>3</v>
      </c>
      <c r="BY79" s="6">
        <f>BI$13/2</f>
        <v>20</v>
      </c>
      <c r="BZ79" s="19">
        <f t="shared" ref="BZ79:BZ84" si="380">ROUNDUP(IF($C79="C",BY79/$B$5,IF($C79="L",BY79/$B$7,IF($C79="P",BY79/$B$6,0))),0)</f>
        <v>1</v>
      </c>
      <c r="CA79" s="19">
        <f t="shared" ref="CA79:CA84" si="381">BZ79*$D79</f>
        <v>0.1875</v>
      </c>
      <c r="CB79" s="20">
        <f t="shared" ref="CB79:CB84" si="382">IF($C79="C",$B79*ROUNDUP(BY79/$B$5,0),IF($C79="L",2*$B79*ROUNDUP(BY79/$B$8,0),0))</f>
        <v>3</v>
      </c>
      <c r="CC79" s="6">
        <f>BI$13/2</f>
        <v>20</v>
      </c>
      <c r="CD79" s="19">
        <f t="shared" si="287"/>
        <v>1</v>
      </c>
      <c r="CE79" s="19">
        <f t="shared" si="288"/>
        <v>0.1875</v>
      </c>
      <c r="CF79" s="20">
        <f t="shared" si="289"/>
        <v>3</v>
      </c>
      <c r="CG79" s="6">
        <f>BQ$13/2</f>
        <v>20</v>
      </c>
      <c r="CH79" s="19">
        <f t="shared" ref="CH79:CH84" si="383">ROUNDUP(IF($C79="C",CG79/$B$5,IF($C79="L",CG79/$B$7,IF($C79="P",CG79/$B$6,0))),0)</f>
        <v>1</v>
      </c>
      <c r="CI79" s="19">
        <f t="shared" ref="CI79:CI84" si="384">CH79*$D79</f>
        <v>0.1875</v>
      </c>
      <c r="CJ79" s="20">
        <f t="shared" ref="CJ79:CJ84" si="385">IF($C79="C",$B79*ROUNDUP(CG79/$B$5,0),IF($C79="L",2*$B79*ROUNDUP(CG79/$B$8,0),0))</f>
        <v>3</v>
      </c>
      <c r="CK79" s="6">
        <f>BQ$13/2</f>
        <v>20</v>
      </c>
      <c r="CL79" s="19">
        <f t="shared" si="290"/>
        <v>1</v>
      </c>
      <c r="CM79" s="19">
        <f t="shared" si="291"/>
        <v>0.1875</v>
      </c>
      <c r="CN79" s="20">
        <f t="shared" si="292"/>
        <v>3</v>
      </c>
      <c r="CO79" s="6">
        <f>BY$13/2</f>
        <v>20</v>
      </c>
      <c r="CP79" s="19">
        <f t="shared" ref="CP79:CP84" si="386">ROUNDUP(IF($C79="C",CO79/$B$5,IF($C79="L",CO79/$B$7,IF($C79="P",CO79/$B$6,0))),0)</f>
        <v>1</v>
      </c>
      <c r="CQ79" s="19">
        <f t="shared" ref="CQ79:CQ84" si="387">CP79*$D79</f>
        <v>0.1875</v>
      </c>
      <c r="CR79" s="20">
        <f t="shared" ref="CR79:CR84" si="388">IF($C79="C",$B79*ROUNDUP(CO79/$B$5,0),IF($C79="L",2*$B79*ROUNDUP(CO79/$B$8,0),0))</f>
        <v>3</v>
      </c>
      <c r="CS79" s="6">
        <f>BY$13/2</f>
        <v>20</v>
      </c>
      <c r="CT79" s="19">
        <f t="shared" si="293"/>
        <v>1</v>
      </c>
      <c r="CU79" s="19">
        <f t="shared" si="294"/>
        <v>0.1875</v>
      </c>
      <c r="CV79" s="20">
        <f t="shared" si="295"/>
        <v>3</v>
      </c>
      <c r="CW79" s="6">
        <f>CG$13/2</f>
        <v>20</v>
      </c>
      <c r="CX79" s="19">
        <f t="shared" ref="CX79:CX84" si="389">ROUNDUP(IF($C79="C",CW79/$B$5,IF($C79="L",CW79/$B$7,IF($C79="P",CW79/$B$6,0))),0)</f>
        <v>1</v>
      </c>
      <c r="CY79" s="19">
        <f t="shared" ref="CY79:CY84" si="390">CX79*$D79</f>
        <v>0.1875</v>
      </c>
      <c r="CZ79" s="20">
        <f t="shared" ref="CZ79:CZ84" si="391">IF($C79="C",$B79*ROUNDUP(CW79/$B$5,0),IF($C79="L",2*$B79*ROUNDUP(CW79/$B$8,0),0))</f>
        <v>3</v>
      </c>
      <c r="DA79" s="6">
        <f>CG$13/2</f>
        <v>20</v>
      </c>
      <c r="DB79" s="19">
        <f t="shared" si="296"/>
        <v>1</v>
      </c>
      <c r="DC79" s="19">
        <f t="shared" si="297"/>
        <v>0.1875</v>
      </c>
      <c r="DD79" s="20">
        <f t="shared" si="298"/>
        <v>3</v>
      </c>
      <c r="DE79" s="6">
        <f>CO$13/2</f>
        <v>20</v>
      </c>
      <c r="DF79" s="19">
        <f t="shared" ref="DF79:DF84" si="392">ROUNDUP(IF($C79="C",DE79/$B$5,IF($C79="L",DE79/$B$7,IF($C79="P",DE79/$B$6,0))),0)</f>
        <v>1</v>
      </c>
      <c r="DG79" s="19">
        <f t="shared" ref="DG79:DG84" si="393">DF79*$D79</f>
        <v>0.1875</v>
      </c>
      <c r="DH79" s="20">
        <f t="shared" ref="DH79:DH84" si="394">IF($C79="C",$B79*ROUNDUP(DE79/$B$5,0),IF($C79="L",2*$B79*ROUNDUP(DE79/$B$8,0),0))</f>
        <v>3</v>
      </c>
      <c r="DI79" s="6">
        <f>CO$13/2</f>
        <v>20</v>
      </c>
      <c r="DJ79" s="19">
        <f t="shared" si="299"/>
        <v>1</v>
      </c>
      <c r="DK79" s="19">
        <f t="shared" si="300"/>
        <v>0.1875</v>
      </c>
      <c r="DL79" s="20">
        <f t="shared" si="301"/>
        <v>3</v>
      </c>
      <c r="DM79" s="6">
        <f>CW$13/2</f>
        <v>20</v>
      </c>
      <c r="DN79" s="19">
        <f t="shared" ref="DN79:DN84" si="395">ROUNDUP(IF($C79="C",DM79/$B$5,IF($C79="L",DM79/$B$7,IF($C79="P",DM79/$B$6,0))),0)</f>
        <v>1</v>
      </c>
      <c r="DO79" s="19">
        <f t="shared" ref="DO79:DO84" si="396">DN79*$D79</f>
        <v>0.1875</v>
      </c>
      <c r="DP79" s="20">
        <f t="shared" ref="DP79:DP84" si="397">IF($C79="C",$B79*ROUNDUP(DM79/$B$5,0),IF($C79="L",2*$B79*ROUNDUP(DM79/$B$8,0),0))</f>
        <v>3</v>
      </c>
      <c r="DQ79" s="6">
        <f>CW$13/2</f>
        <v>20</v>
      </c>
      <c r="DR79" s="19">
        <f t="shared" si="302"/>
        <v>1</v>
      </c>
      <c r="DS79" s="19">
        <f t="shared" si="303"/>
        <v>0.1875</v>
      </c>
      <c r="DT79" s="20">
        <f t="shared" si="304"/>
        <v>3</v>
      </c>
    </row>
    <row r="80" spans="1:124" x14ac:dyDescent="0.2">
      <c r="A80" s="61" t="s">
        <v>80</v>
      </c>
      <c r="B80" s="3">
        <v>4</v>
      </c>
      <c r="C80" s="3" t="s">
        <v>15</v>
      </c>
      <c r="D80" s="26">
        <f t="shared" si="211"/>
        <v>0.75</v>
      </c>
      <c r="AL80" s="6"/>
      <c r="AM80" s="6"/>
      <c r="AN80" s="20"/>
      <c r="AP80" s="19">
        <f t="shared" si="148"/>
        <v>0</v>
      </c>
      <c r="AQ80" s="19">
        <f t="shared" si="149"/>
        <v>0</v>
      </c>
      <c r="AR80" s="20">
        <f t="shared" si="150"/>
        <v>0</v>
      </c>
      <c r="AT80" s="19"/>
      <c r="AU80" s="19"/>
      <c r="AV80" s="20"/>
      <c r="AX80" s="19">
        <f t="shared" si="154"/>
        <v>0</v>
      </c>
      <c r="AY80" s="19">
        <f t="shared" si="155"/>
        <v>0</v>
      </c>
      <c r="AZ80" s="20">
        <f t="shared" si="156"/>
        <v>0</v>
      </c>
      <c r="BA80" s="6">
        <f>AK$13/2</f>
        <v>15</v>
      </c>
      <c r="BB80" s="19">
        <f t="shared" si="371"/>
        <v>2</v>
      </c>
      <c r="BC80" s="19">
        <f t="shared" si="372"/>
        <v>1.5</v>
      </c>
      <c r="BD80" s="20">
        <f t="shared" si="373"/>
        <v>0</v>
      </c>
      <c r="BE80" s="6">
        <f>AK$13/2</f>
        <v>15</v>
      </c>
      <c r="BF80" s="19">
        <f t="shared" si="368"/>
        <v>2</v>
      </c>
      <c r="BG80" s="19">
        <f t="shared" si="369"/>
        <v>1.5</v>
      </c>
      <c r="BH80" s="20">
        <f t="shared" si="370"/>
        <v>0</v>
      </c>
      <c r="BI80" s="6">
        <f>AS$13/2</f>
        <v>20</v>
      </c>
      <c r="BJ80" s="19">
        <f t="shared" si="374"/>
        <v>3</v>
      </c>
      <c r="BK80" s="19">
        <f t="shared" si="375"/>
        <v>2.25</v>
      </c>
      <c r="BL80" s="20">
        <f t="shared" si="376"/>
        <v>0</v>
      </c>
      <c r="BM80" s="6">
        <f>AS$13/2</f>
        <v>20</v>
      </c>
      <c r="BN80" s="19">
        <f t="shared" si="281"/>
        <v>3</v>
      </c>
      <c r="BO80" s="19">
        <f t="shared" si="282"/>
        <v>2.25</v>
      </c>
      <c r="BP80" s="20">
        <f t="shared" si="283"/>
        <v>0</v>
      </c>
      <c r="BQ80" s="6">
        <f>BA$13/2</f>
        <v>20</v>
      </c>
      <c r="BR80" s="19">
        <f t="shared" si="377"/>
        <v>3</v>
      </c>
      <c r="BS80" s="19">
        <f t="shared" si="378"/>
        <v>2.25</v>
      </c>
      <c r="BT80" s="20">
        <f t="shared" si="379"/>
        <v>0</v>
      </c>
      <c r="BU80" s="6">
        <f>BA$13/2</f>
        <v>20</v>
      </c>
      <c r="BV80" s="19">
        <f t="shared" si="284"/>
        <v>3</v>
      </c>
      <c r="BW80" s="19">
        <f t="shared" si="285"/>
        <v>2.25</v>
      </c>
      <c r="BX80" s="20">
        <f t="shared" si="286"/>
        <v>0</v>
      </c>
      <c r="BY80" s="6">
        <f>BI$13/2</f>
        <v>20</v>
      </c>
      <c r="BZ80" s="19">
        <f t="shared" si="380"/>
        <v>3</v>
      </c>
      <c r="CA80" s="19">
        <f t="shared" si="381"/>
        <v>2.25</v>
      </c>
      <c r="CB80" s="20">
        <f t="shared" si="382"/>
        <v>0</v>
      </c>
      <c r="CC80" s="6">
        <f>BI$13/2</f>
        <v>20</v>
      </c>
      <c r="CD80" s="19">
        <f t="shared" si="287"/>
        <v>3</v>
      </c>
      <c r="CE80" s="19">
        <f t="shared" si="288"/>
        <v>2.25</v>
      </c>
      <c r="CF80" s="20">
        <f t="shared" si="289"/>
        <v>0</v>
      </c>
      <c r="CG80" s="6">
        <f>BQ$13/2</f>
        <v>20</v>
      </c>
      <c r="CH80" s="19">
        <f t="shared" si="383"/>
        <v>3</v>
      </c>
      <c r="CI80" s="19">
        <f t="shared" si="384"/>
        <v>2.25</v>
      </c>
      <c r="CJ80" s="20">
        <f t="shared" si="385"/>
        <v>0</v>
      </c>
      <c r="CK80" s="6">
        <f>BQ$13/2</f>
        <v>20</v>
      </c>
      <c r="CL80" s="19">
        <f t="shared" si="290"/>
        <v>3</v>
      </c>
      <c r="CM80" s="19">
        <f t="shared" si="291"/>
        <v>2.25</v>
      </c>
      <c r="CN80" s="20">
        <f t="shared" si="292"/>
        <v>0</v>
      </c>
      <c r="CO80" s="6">
        <f>BY$13/2</f>
        <v>20</v>
      </c>
      <c r="CP80" s="19">
        <f t="shared" si="386"/>
        <v>3</v>
      </c>
      <c r="CQ80" s="19">
        <f t="shared" si="387"/>
        <v>2.25</v>
      </c>
      <c r="CR80" s="20">
        <f t="shared" si="388"/>
        <v>0</v>
      </c>
      <c r="CS80" s="6">
        <f>BY$13/2</f>
        <v>20</v>
      </c>
      <c r="CT80" s="19">
        <f t="shared" si="293"/>
        <v>3</v>
      </c>
      <c r="CU80" s="19">
        <f t="shared" si="294"/>
        <v>2.25</v>
      </c>
      <c r="CV80" s="20">
        <f t="shared" si="295"/>
        <v>0</v>
      </c>
      <c r="CW80" s="6">
        <f>CG$13/2</f>
        <v>20</v>
      </c>
      <c r="CX80" s="19">
        <f t="shared" si="389"/>
        <v>3</v>
      </c>
      <c r="CY80" s="19">
        <f t="shared" si="390"/>
        <v>2.25</v>
      </c>
      <c r="CZ80" s="20">
        <f t="shared" si="391"/>
        <v>0</v>
      </c>
      <c r="DA80" s="6">
        <f>CG$13/2</f>
        <v>20</v>
      </c>
      <c r="DB80" s="19">
        <f t="shared" si="296"/>
        <v>3</v>
      </c>
      <c r="DC80" s="19">
        <f t="shared" si="297"/>
        <v>2.25</v>
      </c>
      <c r="DD80" s="20">
        <f t="shared" si="298"/>
        <v>0</v>
      </c>
      <c r="DE80" s="6">
        <f>CO$13/2</f>
        <v>20</v>
      </c>
      <c r="DF80" s="19">
        <f t="shared" si="392"/>
        <v>3</v>
      </c>
      <c r="DG80" s="19">
        <f t="shared" si="393"/>
        <v>2.25</v>
      </c>
      <c r="DH80" s="20">
        <f t="shared" si="394"/>
        <v>0</v>
      </c>
      <c r="DI80" s="6">
        <f>CO$13/2</f>
        <v>20</v>
      </c>
      <c r="DJ80" s="19">
        <f t="shared" si="299"/>
        <v>3</v>
      </c>
      <c r="DK80" s="19">
        <f t="shared" si="300"/>
        <v>2.25</v>
      </c>
      <c r="DL80" s="20">
        <f t="shared" si="301"/>
        <v>0</v>
      </c>
      <c r="DM80" s="6">
        <f>CW$13/2</f>
        <v>20</v>
      </c>
      <c r="DN80" s="19">
        <f t="shared" si="395"/>
        <v>3</v>
      </c>
      <c r="DO80" s="19">
        <f t="shared" si="396"/>
        <v>2.25</v>
      </c>
      <c r="DP80" s="20">
        <f t="shared" si="397"/>
        <v>0</v>
      </c>
      <c r="DQ80" s="6">
        <f>CW$13/2</f>
        <v>20</v>
      </c>
      <c r="DR80" s="19">
        <f t="shared" si="302"/>
        <v>3</v>
      </c>
      <c r="DS80" s="19">
        <f t="shared" si="303"/>
        <v>2.25</v>
      </c>
      <c r="DT80" s="20">
        <f t="shared" si="304"/>
        <v>0</v>
      </c>
    </row>
    <row r="81" spans="1:124" x14ac:dyDescent="0.2">
      <c r="A81" s="61" t="s">
        <v>66</v>
      </c>
      <c r="B81" s="3">
        <v>2</v>
      </c>
      <c r="C81" s="3" t="s">
        <v>15</v>
      </c>
      <c r="D81" s="26">
        <f t="shared" si="211"/>
        <v>0.375</v>
      </c>
      <c r="AL81" s="6"/>
      <c r="AM81" s="6"/>
      <c r="AN81" s="20"/>
      <c r="AP81" s="19">
        <f t="shared" si="148"/>
        <v>0</v>
      </c>
      <c r="AQ81" s="19">
        <f t="shared" si="149"/>
        <v>0</v>
      </c>
      <c r="AR81" s="20">
        <f t="shared" si="150"/>
        <v>0</v>
      </c>
      <c r="AT81" s="19"/>
      <c r="AU81" s="19"/>
      <c r="AV81" s="20"/>
      <c r="AX81" s="19">
        <f t="shared" si="154"/>
        <v>0</v>
      </c>
      <c r="AY81" s="19">
        <f t="shared" si="155"/>
        <v>0</v>
      </c>
      <c r="AZ81" s="20">
        <f t="shared" si="156"/>
        <v>0</v>
      </c>
      <c r="BA81" s="6">
        <f>AK$13</f>
        <v>30</v>
      </c>
      <c r="BB81" s="19">
        <f t="shared" ref="BB81" si="398">ROUNDUP(IF($C81="C",BA81/$B$5,IF($C81="L",BA81/$B$7,IF($C81="P",BA81/$B$6,0))),0)</f>
        <v>4</v>
      </c>
      <c r="BC81" s="19">
        <f t="shared" ref="BC81" si="399">BB81*$D81</f>
        <v>1.5</v>
      </c>
      <c r="BD81" s="20">
        <f t="shared" ref="BD81" si="400">IF($C81="C",$B81*ROUNDUP(BA81/$B$5,0),IF($C81="L",2*$B81*ROUNDUP(BA81/$B$8,0),0))</f>
        <v>0</v>
      </c>
      <c r="BF81" s="19">
        <f t="shared" si="160"/>
        <v>0</v>
      </c>
      <c r="BG81" s="19">
        <f t="shared" si="161"/>
        <v>0</v>
      </c>
      <c r="BH81" s="20">
        <f t="shared" si="162"/>
        <v>0</v>
      </c>
      <c r="BI81" s="6">
        <f>AS$13</f>
        <v>40</v>
      </c>
      <c r="BJ81" s="19">
        <f t="shared" si="374"/>
        <v>5</v>
      </c>
      <c r="BK81" s="19">
        <f t="shared" si="375"/>
        <v>1.875</v>
      </c>
      <c r="BL81" s="20">
        <f t="shared" si="376"/>
        <v>0</v>
      </c>
      <c r="BN81" s="19">
        <f t="shared" si="281"/>
        <v>0</v>
      </c>
      <c r="BO81" s="19">
        <f t="shared" si="282"/>
        <v>0</v>
      </c>
      <c r="BP81" s="20">
        <f t="shared" si="283"/>
        <v>0</v>
      </c>
      <c r="BQ81" s="6">
        <f>BA$13</f>
        <v>40</v>
      </c>
      <c r="BR81" s="19">
        <f t="shared" si="377"/>
        <v>5</v>
      </c>
      <c r="BS81" s="19">
        <f t="shared" si="378"/>
        <v>1.875</v>
      </c>
      <c r="BT81" s="20">
        <f t="shared" si="379"/>
        <v>0</v>
      </c>
      <c r="BV81" s="19">
        <f t="shared" si="284"/>
        <v>0</v>
      </c>
      <c r="BW81" s="19">
        <f t="shared" si="285"/>
        <v>0</v>
      </c>
      <c r="BX81" s="20">
        <f t="shared" si="286"/>
        <v>0</v>
      </c>
      <c r="BY81" s="6">
        <f>BI$13</f>
        <v>40</v>
      </c>
      <c r="BZ81" s="19">
        <f t="shared" si="380"/>
        <v>5</v>
      </c>
      <c r="CA81" s="19">
        <f t="shared" si="381"/>
        <v>1.875</v>
      </c>
      <c r="CB81" s="20">
        <f t="shared" si="382"/>
        <v>0</v>
      </c>
      <c r="CD81" s="19">
        <f t="shared" si="287"/>
        <v>0</v>
      </c>
      <c r="CE81" s="19">
        <f t="shared" si="288"/>
        <v>0</v>
      </c>
      <c r="CF81" s="20">
        <f t="shared" si="289"/>
        <v>0</v>
      </c>
      <c r="CG81" s="6">
        <f>BQ$13</f>
        <v>40</v>
      </c>
      <c r="CH81" s="19">
        <f t="shared" si="383"/>
        <v>5</v>
      </c>
      <c r="CI81" s="19">
        <f t="shared" si="384"/>
        <v>1.875</v>
      </c>
      <c r="CJ81" s="20">
        <f t="shared" si="385"/>
        <v>0</v>
      </c>
      <c r="CL81" s="19">
        <f t="shared" si="290"/>
        <v>0</v>
      </c>
      <c r="CM81" s="19">
        <f t="shared" si="291"/>
        <v>0</v>
      </c>
      <c r="CN81" s="20">
        <f t="shared" si="292"/>
        <v>0</v>
      </c>
      <c r="CO81" s="6">
        <f>BY$13</f>
        <v>40</v>
      </c>
      <c r="CP81" s="19">
        <f t="shared" si="386"/>
        <v>5</v>
      </c>
      <c r="CQ81" s="19">
        <f t="shared" si="387"/>
        <v>1.875</v>
      </c>
      <c r="CR81" s="20">
        <f t="shared" si="388"/>
        <v>0</v>
      </c>
      <c r="CT81" s="19">
        <f t="shared" si="293"/>
        <v>0</v>
      </c>
      <c r="CU81" s="19">
        <f t="shared" si="294"/>
        <v>0</v>
      </c>
      <c r="CV81" s="20">
        <f t="shared" si="295"/>
        <v>0</v>
      </c>
      <c r="CW81" s="6">
        <f>CG$13</f>
        <v>40</v>
      </c>
      <c r="CX81" s="19">
        <f t="shared" si="389"/>
        <v>5</v>
      </c>
      <c r="CY81" s="19">
        <f t="shared" si="390"/>
        <v>1.875</v>
      </c>
      <c r="CZ81" s="20">
        <f t="shared" si="391"/>
        <v>0</v>
      </c>
      <c r="DB81" s="19">
        <f t="shared" si="296"/>
        <v>0</v>
      </c>
      <c r="DC81" s="19">
        <f t="shared" si="297"/>
        <v>0</v>
      </c>
      <c r="DD81" s="20">
        <f t="shared" si="298"/>
        <v>0</v>
      </c>
      <c r="DE81" s="6">
        <f>CO$13</f>
        <v>40</v>
      </c>
      <c r="DF81" s="19">
        <f t="shared" si="392"/>
        <v>5</v>
      </c>
      <c r="DG81" s="19">
        <f t="shared" si="393"/>
        <v>1.875</v>
      </c>
      <c r="DH81" s="20">
        <f t="shared" si="394"/>
        <v>0</v>
      </c>
      <c r="DJ81" s="19">
        <f t="shared" si="299"/>
        <v>0</v>
      </c>
      <c r="DK81" s="19">
        <f t="shared" si="300"/>
        <v>0</v>
      </c>
      <c r="DL81" s="20">
        <f t="shared" si="301"/>
        <v>0</v>
      </c>
      <c r="DM81" s="6">
        <f>CW$13</f>
        <v>40</v>
      </c>
      <c r="DN81" s="19">
        <f t="shared" si="395"/>
        <v>5</v>
      </c>
      <c r="DO81" s="19">
        <f t="shared" si="396"/>
        <v>1.875</v>
      </c>
      <c r="DP81" s="20">
        <f t="shared" si="397"/>
        <v>0</v>
      </c>
      <c r="DR81" s="19">
        <f t="shared" si="302"/>
        <v>0</v>
      </c>
      <c r="DS81" s="19">
        <f t="shared" si="303"/>
        <v>0</v>
      </c>
      <c r="DT81" s="20">
        <f t="shared" si="304"/>
        <v>0</v>
      </c>
    </row>
    <row r="82" spans="1:124" x14ac:dyDescent="0.2">
      <c r="A82" s="61" t="s">
        <v>67</v>
      </c>
      <c r="B82" s="3">
        <v>2</v>
      </c>
      <c r="C82" s="3" t="s">
        <v>13</v>
      </c>
      <c r="D82" s="26">
        <f t="shared" si="211"/>
        <v>0.125</v>
      </c>
      <c r="AL82" s="6"/>
      <c r="AM82" s="6"/>
      <c r="AN82" s="20"/>
      <c r="AP82" s="19">
        <f t="shared" si="148"/>
        <v>0</v>
      </c>
      <c r="AQ82" s="19">
        <f t="shared" si="149"/>
        <v>0</v>
      </c>
      <c r="AR82" s="20">
        <f t="shared" si="150"/>
        <v>0</v>
      </c>
      <c r="AT82" s="19"/>
      <c r="AU82" s="19"/>
      <c r="AV82" s="20"/>
      <c r="AX82" s="19">
        <f t="shared" si="154"/>
        <v>0</v>
      </c>
      <c r="AY82" s="19">
        <f t="shared" si="155"/>
        <v>0</v>
      </c>
      <c r="AZ82" s="20">
        <f t="shared" si="156"/>
        <v>0</v>
      </c>
      <c r="BB82" s="19"/>
      <c r="BC82" s="19"/>
      <c r="BD82" s="20"/>
      <c r="BF82" s="19">
        <f t="shared" si="160"/>
        <v>0</v>
      </c>
      <c r="BG82" s="19">
        <f t="shared" si="161"/>
        <v>0</v>
      </c>
      <c r="BH82" s="20">
        <f t="shared" si="162"/>
        <v>0</v>
      </c>
      <c r="BI82" s="6">
        <f>AK$13</f>
        <v>30</v>
      </c>
      <c r="BJ82" s="19">
        <f t="shared" si="374"/>
        <v>1</v>
      </c>
      <c r="BK82" s="19">
        <f t="shared" si="375"/>
        <v>0.125</v>
      </c>
      <c r="BL82" s="20">
        <f t="shared" si="376"/>
        <v>2</v>
      </c>
      <c r="BN82" s="19">
        <f t="shared" si="281"/>
        <v>0</v>
      </c>
      <c r="BO82" s="19">
        <f t="shared" si="282"/>
        <v>0</v>
      </c>
      <c r="BP82" s="20">
        <f t="shared" si="283"/>
        <v>0</v>
      </c>
      <c r="BQ82" s="6">
        <f>AS$13</f>
        <v>40</v>
      </c>
      <c r="BR82" s="19">
        <f t="shared" si="377"/>
        <v>1</v>
      </c>
      <c r="BS82" s="19">
        <f t="shared" si="378"/>
        <v>0.125</v>
      </c>
      <c r="BT82" s="20">
        <f t="shared" si="379"/>
        <v>2</v>
      </c>
      <c r="BV82" s="19">
        <f t="shared" si="284"/>
        <v>0</v>
      </c>
      <c r="BW82" s="19">
        <f t="shared" si="285"/>
        <v>0</v>
      </c>
      <c r="BX82" s="20">
        <f t="shared" si="286"/>
        <v>0</v>
      </c>
      <c r="BY82" s="6">
        <f>BA$13</f>
        <v>40</v>
      </c>
      <c r="BZ82" s="19">
        <f t="shared" si="380"/>
        <v>1</v>
      </c>
      <c r="CA82" s="19">
        <f t="shared" si="381"/>
        <v>0.125</v>
      </c>
      <c r="CB82" s="20">
        <f t="shared" si="382"/>
        <v>2</v>
      </c>
      <c r="CD82" s="19">
        <f t="shared" si="287"/>
        <v>0</v>
      </c>
      <c r="CE82" s="19">
        <f t="shared" si="288"/>
        <v>0</v>
      </c>
      <c r="CF82" s="20">
        <f t="shared" si="289"/>
        <v>0</v>
      </c>
      <c r="CG82" s="6">
        <f>BI$13</f>
        <v>40</v>
      </c>
      <c r="CH82" s="19">
        <f t="shared" si="383"/>
        <v>1</v>
      </c>
      <c r="CI82" s="19">
        <f t="shared" si="384"/>
        <v>0.125</v>
      </c>
      <c r="CJ82" s="20">
        <f t="shared" si="385"/>
        <v>2</v>
      </c>
      <c r="CL82" s="19">
        <f t="shared" si="290"/>
        <v>0</v>
      </c>
      <c r="CM82" s="19">
        <f t="shared" si="291"/>
        <v>0</v>
      </c>
      <c r="CN82" s="20">
        <f t="shared" si="292"/>
        <v>0</v>
      </c>
      <c r="CO82" s="6">
        <f>BQ$13</f>
        <v>40</v>
      </c>
      <c r="CP82" s="19">
        <f t="shared" si="386"/>
        <v>1</v>
      </c>
      <c r="CQ82" s="19">
        <f t="shared" si="387"/>
        <v>0.125</v>
      </c>
      <c r="CR82" s="20">
        <f t="shared" si="388"/>
        <v>2</v>
      </c>
      <c r="CT82" s="19">
        <f t="shared" si="293"/>
        <v>0</v>
      </c>
      <c r="CU82" s="19">
        <f t="shared" si="294"/>
        <v>0</v>
      </c>
      <c r="CV82" s="20">
        <f t="shared" si="295"/>
        <v>0</v>
      </c>
      <c r="CW82" s="6">
        <f>BY$13</f>
        <v>40</v>
      </c>
      <c r="CX82" s="19">
        <f t="shared" si="389"/>
        <v>1</v>
      </c>
      <c r="CY82" s="19">
        <f t="shared" si="390"/>
        <v>0.125</v>
      </c>
      <c r="CZ82" s="20">
        <f t="shared" si="391"/>
        <v>2</v>
      </c>
      <c r="DB82" s="19">
        <f t="shared" si="296"/>
        <v>0</v>
      </c>
      <c r="DC82" s="19">
        <f t="shared" si="297"/>
        <v>0</v>
      </c>
      <c r="DD82" s="20">
        <f t="shared" si="298"/>
        <v>0</v>
      </c>
      <c r="DE82" s="6">
        <f>CG$13</f>
        <v>40</v>
      </c>
      <c r="DF82" s="19">
        <f t="shared" si="392"/>
        <v>1</v>
      </c>
      <c r="DG82" s="19">
        <f t="shared" si="393"/>
        <v>0.125</v>
      </c>
      <c r="DH82" s="20">
        <f t="shared" si="394"/>
        <v>2</v>
      </c>
      <c r="DJ82" s="19">
        <f t="shared" si="299"/>
        <v>0</v>
      </c>
      <c r="DK82" s="19">
        <f t="shared" si="300"/>
        <v>0</v>
      </c>
      <c r="DL82" s="20">
        <f t="shared" si="301"/>
        <v>0</v>
      </c>
      <c r="DM82" s="6">
        <f>CO$13</f>
        <v>40</v>
      </c>
      <c r="DN82" s="19">
        <f t="shared" si="395"/>
        <v>1</v>
      </c>
      <c r="DO82" s="19">
        <f t="shared" si="396"/>
        <v>0.125</v>
      </c>
      <c r="DP82" s="20">
        <f t="shared" si="397"/>
        <v>2</v>
      </c>
      <c r="DR82" s="19">
        <f t="shared" si="302"/>
        <v>0</v>
      </c>
      <c r="DS82" s="19">
        <f t="shared" si="303"/>
        <v>0</v>
      </c>
      <c r="DT82" s="20">
        <f t="shared" si="304"/>
        <v>0</v>
      </c>
    </row>
    <row r="83" spans="1:124" x14ac:dyDescent="0.2">
      <c r="A83" s="61" t="s">
        <v>68</v>
      </c>
      <c r="B83" s="3">
        <v>6</v>
      </c>
      <c r="C83" s="3" t="s">
        <v>13</v>
      </c>
      <c r="D83" s="26">
        <f t="shared" si="211"/>
        <v>0.375</v>
      </c>
      <c r="AL83" s="6"/>
      <c r="AM83" s="6"/>
      <c r="AN83" s="20"/>
      <c r="AP83" s="19">
        <f t="shared" si="148"/>
        <v>0</v>
      </c>
      <c r="AQ83" s="19">
        <f t="shared" si="149"/>
        <v>0</v>
      </c>
      <c r="AR83" s="20">
        <f t="shared" si="150"/>
        <v>0</v>
      </c>
      <c r="AT83" s="19"/>
      <c r="AU83" s="19"/>
      <c r="AV83" s="20"/>
      <c r="AX83" s="19">
        <f t="shared" si="154"/>
        <v>0</v>
      </c>
      <c r="AY83" s="19">
        <f t="shared" si="155"/>
        <v>0</v>
      </c>
      <c r="AZ83" s="20">
        <f t="shared" si="156"/>
        <v>0</v>
      </c>
      <c r="BB83" s="19"/>
      <c r="BC83" s="19"/>
      <c r="BD83" s="20"/>
      <c r="BF83" s="19">
        <f t="shared" si="160"/>
        <v>0</v>
      </c>
      <c r="BG83" s="19">
        <f t="shared" si="161"/>
        <v>0</v>
      </c>
      <c r="BH83" s="20">
        <f t="shared" si="162"/>
        <v>0</v>
      </c>
      <c r="BI83" s="6">
        <f t="shared" ref="BI83:BI84" si="401">AK$13</f>
        <v>30</v>
      </c>
      <c r="BJ83" s="19">
        <f t="shared" ref="BJ83:BJ84" si="402">ROUNDUP(IF($C83="C",BI83/$B$5,IF($C83="L",BI83/$B$7,IF($C83="P",BI83/$B$6,0))),0)</f>
        <v>1</v>
      </c>
      <c r="BK83" s="19">
        <f t="shared" ref="BK83:BK84" si="403">BJ83*$D83</f>
        <v>0.375</v>
      </c>
      <c r="BL83" s="20">
        <f t="shared" ref="BL83:BL84" si="404">IF($C83="C",$B83*ROUNDUP(BI83/$B$5,0),IF($C83="L",2*$B83*ROUNDUP(BI83/$B$8,0),0))</f>
        <v>6</v>
      </c>
      <c r="BN83" s="19">
        <f t="shared" si="281"/>
        <v>0</v>
      </c>
      <c r="BO83" s="19">
        <f t="shared" si="282"/>
        <v>0</v>
      </c>
      <c r="BP83" s="20">
        <f t="shared" si="283"/>
        <v>0</v>
      </c>
      <c r="BQ83" s="6">
        <f t="shared" ref="BQ83:BQ84" si="405">AS$13</f>
        <v>40</v>
      </c>
      <c r="BR83" s="19">
        <f t="shared" si="377"/>
        <v>1</v>
      </c>
      <c r="BS83" s="19">
        <f t="shared" si="378"/>
        <v>0.375</v>
      </c>
      <c r="BT83" s="20">
        <f t="shared" si="379"/>
        <v>6</v>
      </c>
      <c r="BV83" s="19">
        <f t="shared" si="284"/>
        <v>0</v>
      </c>
      <c r="BW83" s="19">
        <f t="shared" si="285"/>
        <v>0</v>
      </c>
      <c r="BX83" s="20">
        <f t="shared" si="286"/>
        <v>0</v>
      </c>
      <c r="BY83" s="6">
        <f t="shared" ref="BY83:BY84" si="406">BA$13</f>
        <v>40</v>
      </c>
      <c r="BZ83" s="19">
        <f t="shared" si="380"/>
        <v>1</v>
      </c>
      <c r="CA83" s="19">
        <f t="shared" si="381"/>
        <v>0.375</v>
      </c>
      <c r="CB83" s="20">
        <f t="shared" si="382"/>
        <v>6</v>
      </c>
      <c r="CD83" s="19">
        <f t="shared" si="287"/>
        <v>0</v>
      </c>
      <c r="CE83" s="19">
        <f t="shared" si="288"/>
        <v>0</v>
      </c>
      <c r="CF83" s="20">
        <f t="shared" si="289"/>
        <v>0</v>
      </c>
      <c r="CG83" s="6">
        <f t="shared" ref="CG83:CG84" si="407">BI$13</f>
        <v>40</v>
      </c>
      <c r="CH83" s="19">
        <f t="shared" si="383"/>
        <v>1</v>
      </c>
      <c r="CI83" s="19">
        <f t="shared" si="384"/>
        <v>0.375</v>
      </c>
      <c r="CJ83" s="20">
        <f t="shared" si="385"/>
        <v>6</v>
      </c>
      <c r="CL83" s="19">
        <f t="shared" si="290"/>
        <v>0</v>
      </c>
      <c r="CM83" s="19">
        <f t="shared" si="291"/>
        <v>0</v>
      </c>
      <c r="CN83" s="20">
        <f t="shared" si="292"/>
        <v>0</v>
      </c>
      <c r="CO83" s="6">
        <f t="shared" ref="CO83:CO84" si="408">BQ$13</f>
        <v>40</v>
      </c>
      <c r="CP83" s="19">
        <f t="shared" si="386"/>
        <v>1</v>
      </c>
      <c r="CQ83" s="19">
        <f t="shared" si="387"/>
        <v>0.375</v>
      </c>
      <c r="CR83" s="20">
        <f t="shared" si="388"/>
        <v>6</v>
      </c>
      <c r="CT83" s="19">
        <f t="shared" si="293"/>
        <v>0</v>
      </c>
      <c r="CU83" s="19">
        <f t="shared" si="294"/>
        <v>0</v>
      </c>
      <c r="CV83" s="20">
        <f t="shared" si="295"/>
        <v>0</v>
      </c>
      <c r="CW83" s="6">
        <f t="shared" ref="CW83:CW84" si="409">BY$13</f>
        <v>40</v>
      </c>
      <c r="CX83" s="19">
        <f t="shared" si="389"/>
        <v>1</v>
      </c>
      <c r="CY83" s="19">
        <f t="shared" si="390"/>
        <v>0.375</v>
      </c>
      <c r="CZ83" s="20">
        <f t="shared" si="391"/>
        <v>6</v>
      </c>
      <c r="DB83" s="19">
        <f t="shared" si="296"/>
        <v>0</v>
      </c>
      <c r="DC83" s="19">
        <f t="shared" si="297"/>
        <v>0</v>
      </c>
      <c r="DD83" s="20">
        <f t="shared" si="298"/>
        <v>0</v>
      </c>
      <c r="DE83" s="6">
        <f t="shared" ref="DE83:DE84" si="410">CG$13</f>
        <v>40</v>
      </c>
      <c r="DF83" s="19">
        <f t="shared" si="392"/>
        <v>1</v>
      </c>
      <c r="DG83" s="19">
        <f t="shared" si="393"/>
        <v>0.375</v>
      </c>
      <c r="DH83" s="20">
        <f t="shared" si="394"/>
        <v>6</v>
      </c>
      <c r="DJ83" s="19">
        <f t="shared" si="299"/>
        <v>0</v>
      </c>
      <c r="DK83" s="19">
        <f t="shared" si="300"/>
        <v>0</v>
      </c>
      <c r="DL83" s="20">
        <f t="shared" si="301"/>
        <v>0</v>
      </c>
      <c r="DM83" s="6">
        <f t="shared" ref="DM83:DM84" si="411">CO$13</f>
        <v>40</v>
      </c>
      <c r="DN83" s="19">
        <f t="shared" si="395"/>
        <v>1</v>
      </c>
      <c r="DO83" s="19">
        <f t="shared" si="396"/>
        <v>0.375</v>
      </c>
      <c r="DP83" s="20">
        <f t="shared" si="397"/>
        <v>6</v>
      </c>
      <c r="DR83" s="19">
        <f t="shared" si="302"/>
        <v>0</v>
      </c>
      <c r="DS83" s="19">
        <f t="shared" si="303"/>
        <v>0</v>
      </c>
      <c r="DT83" s="20">
        <f t="shared" si="304"/>
        <v>0</v>
      </c>
    </row>
    <row r="84" spans="1:124" x14ac:dyDescent="0.2">
      <c r="A84" s="61" t="s">
        <v>81</v>
      </c>
      <c r="B84" s="3">
        <v>4</v>
      </c>
      <c r="C84" s="3" t="s">
        <v>15</v>
      </c>
      <c r="D84" s="26">
        <f t="shared" si="211"/>
        <v>0.75</v>
      </c>
      <c r="AL84" s="6"/>
      <c r="AM84" s="6"/>
      <c r="AN84" s="20"/>
      <c r="AP84" s="19">
        <f t="shared" si="148"/>
        <v>0</v>
      </c>
      <c r="AQ84" s="19">
        <f t="shared" si="149"/>
        <v>0</v>
      </c>
      <c r="AR84" s="20">
        <f t="shared" si="150"/>
        <v>0</v>
      </c>
      <c r="AT84" s="19"/>
      <c r="AU84" s="19"/>
      <c r="AV84" s="20"/>
      <c r="AX84" s="19">
        <f t="shared" si="154"/>
        <v>0</v>
      </c>
      <c r="AY84" s="19">
        <f t="shared" si="155"/>
        <v>0</v>
      </c>
      <c r="AZ84" s="20">
        <f t="shared" si="156"/>
        <v>0</v>
      </c>
      <c r="BB84" s="19"/>
      <c r="BC84" s="19"/>
      <c r="BD84" s="20"/>
      <c r="BF84" s="19">
        <f t="shared" si="160"/>
        <v>0</v>
      </c>
      <c r="BG84" s="19">
        <f t="shared" si="161"/>
        <v>0</v>
      </c>
      <c r="BH84" s="20">
        <f t="shared" si="162"/>
        <v>0</v>
      </c>
      <c r="BI84" s="6">
        <f t="shared" si="401"/>
        <v>30</v>
      </c>
      <c r="BJ84" s="19">
        <f t="shared" si="402"/>
        <v>4</v>
      </c>
      <c r="BK84" s="19">
        <f t="shared" si="403"/>
        <v>3</v>
      </c>
      <c r="BL84" s="20">
        <f t="shared" si="404"/>
        <v>0</v>
      </c>
      <c r="BN84" s="19">
        <f t="shared" si="281"/>
        <v>0</v>
      </c>
      <c r="BO84" s="19">
        <f t="shared" si="282"/>
        <v>0</v>
      </c>
      <c r="BP84" s="20">
        <f t="shared" si="283"/>
        <v>0</v>
      </c>
      <c r="BQ84" s="6">
        <f t="shared" si="405"/>
        <v>40</v>
      </c>
      <c r="BR84" s="19">
        <f t="shared" si="377"/>
        <v>5</v>
      </c>
      <c r="BS84" s="19">
        <f t="shared" si="378"/>
        <v>3.75</v>
      </c>
      <c r="BT84" s="20">
        <f t="shared" si="379"/>
        <v>0</v>
      </c>
      <c r="BV84" s="19">
        <f t="shared" si="284"/>
        <v>0</v>
      </c>
      <c r="BW84" s="19">
        <f t="shared" si="285"/>
        <v>0</v>
      </c>
      <c r="BX84" s="20">
        <f t="shared" si="286"/>
        <v>0</v>
      </c>
      <c r="BY84" s="6">
        <f t="shared" si="406"/>
        <v>40</v>
      </c>
      <c r="BZ84" s="19">
        <f t="shared" si="380"/>
        <v>5</v>
      </c>
      <c r="CA84" s="19">
        <f t="shared" si="381"/>
        <v>3.75</v>
      </c>
      <c r="CB84" s="20">
        <f t="shared" si="382"/>
        <v>0</v>
      </c>
      <c r="CD84" s="19">
        <f t="shared" si="287"/>
        <v>0</v>
      </c>
      <c r="CE84" s="19">
        <f t="shared" si="288"/>
        <v>0</v>
      </c>
      <c r="CF84" s="20">
        <f t="shared" si="289"/>
        <v>0</v>
      </c>
      <c r="CG84" s="6">
        <f t="shared" si="407"/>
        <v>40</v>
      </c>
      <c r="CH84" s="19">
        <f t="shared" si="383"/>
        <v>5</v>
      </c>
      <c r="CI84" s="19">
        <f t="shared" si="384"/>
        <v>3.75</v>
      </c>
      <c r="CJ84" s="20">
        <f t="shared" si="385"/>
        <v>0</v>
      </c>
      <c r="CL84" s="19">
        <f t="shared" si="290"/>
        <v>0</v>
      </c>
      <c r="CM84" s="19">
        <f t="shared" si="291"/>
        <v>0</v>
      </c>
      <c r="CN84" s="20">
        <f t="shared" si="292"/>
        <v>0</v>
      </c>
      <c r="CO84" s="6">
        <f t="shared" si="408"/>
        <v>40</v>
      </c>
      <c r="CP84" s="19">
        <f t="shared" si="386"/>
        <v>5</v>
      </c>
      <c r="CQ84" s="19">
        <f t="shared" si="387"/>
        <v>3.75</v>
      </c>
      <c r="CR84" s="20">
        <f t="shared" si="388"/>
        <v>0</v>
      </c>
      <c r="CT84" s="19">
        <f t="shared" si="293"/>
        <v>0</v>
      </c>
      <c r="CU84" s="19">
        <f t="shared" si="294"/>
        <v>0</v>
      </c>
      <c r="CV84" s="20">
        <f t="shared" si="295"/>
        <v>0</v>
      </c>
      <c r="CW84" s="6">
        <f t="shared" si="409"/>
        <v>40</v>
      </c>
      <c r="CX84" s="19">
        <f t="shared" si="389"/>
        <v>5</v>
      </c>
      <c r="CY84" s="19">
        <f t="shared" si="390"/>
        <v>3.75</v>
      </c>
      <c r="CZ84" s="20">
        <f t="shared" si="391"/>
        <v>0</v>
      </c>
      <c r="DB84" s="19">
        <f t="shared" si="296"/>
        <v>0</v>
      </c>
      <c r="DC84" s="19">
        <f t="shared" si="297"/>
        <v>0</v>
      </c>
      <c r="DD84" s="20">
        <f t="shared" si="298"/>
        <v>0</v>
      </c>
      <c r="DE84" s="6">
        <f t="shared" si="410"/>
        <v>40</v>
      </c>
      <c r="DF84" s="19">
        <f t="shared" si="392"/>
        <v>5</v>
      </c>
      <c r="DG84" s="19">
        <f t="shared" si="393"/>
        <v>3.75</v>
      </c>
      <c r="DH84" s="20">
        <f t="shared" si="394"/>
        <v>0</v>
      </c>
      <c r="DJ84" s="19">
        <f t="shared" si="299"/>
        <v>0</v>
      </c>
      <c r="DK84" s="19">
        <f t="shared" si="300"/>
        <v>0</v>
      </c>
      <c r="DL84" s="20">
        <f t="shared" si="301"/>
        <v>0</v>
      </c>
      <c r="DM84" s="6">
        <f t="shared" si="411"/>
        <v>40</v>
      </c>
      <c r="DN84" s="19">
        <f t="shared" si="395"/>
        <v>5</v>
      </c>
      <c r="DO84" s="19">
        <f t="shared" si="396"/>
        <v>3.75</v>
      </c>
      <c r="DP84" s="20">
        <f t="shared" si="397"/>
        <v>0</v>
      </c>
      <c r="DR84" s="19">
        <f t="shared" si="302"/>
        <v>0</v>
      </c>
      <c r="DS84" s="19">
        <f t="shared" si="303"/>
        <v>0</v>
      </c>
      <c r="DT84" s="20">
        <f t="shared" si="304"/>
        <v>0</v>
      </c>
    </row>
  </sheetData>
  <mergeCells count="64">
    <mergeCell ref="B24:B25"/>
    <mergeCell ref="B3:D3"/>
    <mergeCell ref="B4:D4"/>
    <mergeCell ref="B1:I1"/>
    <mergeCell ref="E11:H11"/>
    <mergeCell ref="E12:H12"/>
    <mergeCell ref="I11:L11"/>
    <mergeCell ref="I12:L12"/>
    <mergeCell ref="M11:P11"/>
    <mergeCell ref="M12:P12"/>
    <mergeCell ref="Q11:T11"/>
    <mergeCell ref="Q12:T12"/>
    <mergeCell ref="U11:X11"/>
    <mergeCell ref="U12:X12"/>
    <mergeCell ref="Y11:AB11"/>
    <mergeCell ref="Y12:AB12"/>
    <mergeCell ref="AC11:AF11"/>
    <mergeCell ref="AC12:AF12"/>
    <mergeCell ref="AG11:AJ11"/>
    <mergeCell ref="AG12:AJ12"/>
    <mergeCell ref="AK11:AN11"/>
    <mergeCell ref="AK12:AN12"/>
    <mergeCell ref="AO11:AR11"/>
    <mergeCell ref="AO12:AR12"/>
    <mergeCell ref="AS11:AV11"/>
    <mergeCell ref="AS12:AV12"/>
    <mergeCell ref="AW11:AZ11"/>
    <mergeCell ref="AW12:AZ12"/>
    <mergeCell ref="BA11:BD11"/>
    <mergeCell ref="BA12:BD12"/>
    <mergeCell ref="BE11:BH11"/>
    <mergeCell ref="BE12:BH12"/>
    <mergeCell ref="BI11:BL11"/>
    <mergeCell ref="BI12:BL12"/>
    <mergeCell ref="BM11:BP11"/>
    <mergeCell ref="BM12:BP12"/>
    <mergeCell ref="BQ11:BT11"/>
    <mergeCell ref="BQ12:BT12"/>
    <mergeCell ref="BU11:BX11"/>
    <mergeCell ref="BU12:BX12"/>
    <mergeCell ref="BY11:CB11"/>
    <mergeCell ref="BY12:CB12"/>
    <mergeCell ref="CC11:CF11"/>
    <mergeCell ref="CC12:CF12"/>
    <mergeCell ref="CG11:CJ11"/>
    <mergeCell ref="CG12:CJ12"/>
    <mergeCell ref="CK11:CN11"/>
    <mergeCell ref="CK12:CN12"/>
    <mergeCell ref="CO11:CR11"/>
    <mergeCell ref="CO12:CR12"/>
    <mergeCell ref="CS11:CV11"/>
    <mergeCell ref="CS12:CV12"/>
    <mergeCell ref="CW11:CZ11"/>
    <mergeCell ref="CW12:CZ12"/>
    <mergeCell ref="DA11:DD11"/>
    <mergeCell ref="DA12:DD12"/>
    <mergeCell ref="DQ11:DT11"/>
    <mergeCell ref="DQ12:DT12"/>
    <mergeCell ref="DE11:DH11"/>
    <mergeCell ref="DE12:DH12"/>
    <mergeCell ref="DI11:DL11"/>
    <mergeCell ref="DI12:DL12"/>
    <mergeCell ref="DM11:DP11"/>
    <mergeCell ref="DM12:DP12"/>
  </mergeCells>
  <conditionalFormatting sqref="F1:H10 F13:H1048576 J23:L1048576 N23:P1048576 R23:T1048576 V23:X1048576 Z23:AB1048576 AD23:AF1048576 AH23:AJ1048576 AL23:AN1048576 AT23:AV56 AX23:AZ60 BB23:BD56 BF23:BH60 BJ23:BL56 BN23:BP56 BR23:BT56 BV23:BX56 BZ23:CB56 CD23:CF56 CH23:CJ56 CL23:CN56 CP23:CR56 CT23:CV56 CX23:CZ56 DB23:DD56 DF23:DH56 DJ23:DL56 DN23:DP56 DR23:DT56 BB61:BD63 BJ85:BL1048576 BR85:BT1048576 BZ85:CB1048576 CH85:CJ1048576 CP85:CR1048576 CX85:CZ1048576 DF85:DH1048576 DN85:DP1048576 AT64:AV65 AP23:AR64 AP66:AR1048576 AT69:AV1048576 AX66:AZ67 AX69:AZ70 BB65:BD65 BB71:BD72 AX73:AZ1048576 BF75:BH76 BB77:BD78 BB82:BD1048576 BF81:BH1048576 BN85:BP1048576 BV85:BX1048576 CD85:CF1048576 CL85:CN1048576 CT85:CV1048576 DB85:DD1048576 DJ85:DL1048576 DR85:DT1048576">
    <cfRule type="cellIs" dxfId="365" priority="382" operator="equal">
      <formula>0</formula>
    </cfRule>
  </conditionalFormatting>
  <conditionalFormatting sqref="J2:L10 J1:P1 J13:L17">
    <cfRule type="cellIs" dxfId="364" priority="380" operator="equal">
      <formula>0</formula>
    </cfRule>
  </conditionalFormatting>
  <conditionalFormatting sqref="N2:P10 N13:P17">
    <cfRule type="cellIs" dxfId="363" priority="379" operator="equal">
      <formula>0</formula>
    </cfRule>
  </conditionalFormatting>
  <conditionalFormatting sqref="R2:T10 R13:T17">
    <cfRule type="cellIs" dxfId="362" priority="377" operator="equal">
      <formula>0</formula>
    </cfRule>
  </conditionalFormatting>
  <conditionalFormatting sqref="R1:T1">
    <cfRule type="cellIs" dxfId="361" priority="378" operator="equal">
      <formula>0</formula>
    </cfRule>
  </conditionalFormatting>
  <conditionalFormatting sqref="V2:X10 V13:X17">
    <cfRule type="cellIs" dxfId="360" priority="375" operator="equal">
      <formula>0</formula>
    </cfRule>
  </conditionalFormatting>
  <conditionalFormatting sqref="Z2:AB10 Z13:AB17">
    <cfRule type="cellIs" dxfId="359" priority="373" operator="equal">
      <formula>0</formula>
    </cfRule>
  </conditionalFormatting>
  <conditionalFormatting sqref="V1:X1">
    <cfRule type="cellIs" dxfId="358" priority="376" operator="equal">
      <formula>0</formula>
    </cfRule>
  </conditionalFormatting>
  <conditionalFormatting sqref="AD2:AF10 AD13:AF17">
    <cfRule type="cellIs" dxfId="357" priority="371" operator="equal">
      <formula>0</formula>
    </cfRule>
  </conditionalFormatting>
  <conditionalFormatting sqref="Z1:AB1">
    <cfRule type="cellIs" dxfId="356" priority="374" operator="equal">
      <formula>0</formula>
    </cfRule>
  </conditionalFormatting>
  <conditionalFormatting sqref="AH2:AJ10 AH13:AJ17">
    <cfRule type="cellIs" dxfId="355" priority="369" operator="equal">
      <formula>0</formula>
    </cfRule>
  </conditionalFormatting>
  <conditionalFormatting sqref="AD1:AF1">
    <cfRule type="cellIs" dxfId="354" priority="372" operator="equal">
      <formula>0</formula>
    </cfRule>
  </conditionalFormatting>
  <conditionalFormatting sqref="AL2:AN10 AL13:AN17">
    <cfRule type="cellIs" dxfId="353" priority="367" operator="equal">
      <formula>0</formula>
    </cfRule>
  </conditionalFormatting>
  <conditionalFormatting sqref="AH1:AJ1">
    <cfRule type="cellIs" dxfId="352" priority="370" operator="equal">
      <formula>0</formula>
    </cfRule>
  </conditionalFormatting>
  <conditionalFormatting sqref="AP2:AR10 AP13:AR17">
    <cfRule type="cellIs" dxfId="351" priority="365" operator="equal">
      <formula>0</formula>
    </cfRule>
  </conditionalFormatting>
  <conditionalFormatting sqref="AL1:AN1">
    <cfRule type="cellIs" dxfId="350" priority="368" operator="equal">
      <formula>0</formula>
    </cfRule>
  </conditionalFormatting>
  <conditionalFormatting sqref="AT2:AV10 AT13:AV17">
    <cfRule type="cellIs" dxfId="349" priority="363" operator="equal">
      <formula>0</formula>
    </cfRule>
  </conditionalFormatting>
  <conditionalFormatting sqref="AP1:AR1">
    <cfRule type="cellIs" dxfId="348" priority="366" operator="equal">
      <formula>0</formula>
    </cfRule>
  </conditionalFormatting>
  <conditionalFormatting sqref="AX2:AZ10 AX13:AZ17">
    <cfRule type="cellIs" dxfId="347" priority="361" operator="equal">
      <formula>0</formula>
    </cfRule>
  </conditionalFormatting>
  <conditionalFormatting sqref="AT1:AV1">
    <cfRule type="cellIs" dxfId="346" priority="364" operator="equal">
      <formula>0</formula>
    </cfRule>
  </conditionalFormatting>
  <conditionalFormatting sqref="BB2:BD10 BB13:BD17">
    <cfRule type="cellIs" dxfId="345" priority="359" operator="equal">
      <formula>0</formula>
    </cfRule>
  </conditionalFormatting>
  <conditionalFormatting sqref="AX1:AZ1">
    <cfRule type="cellIs" dxfId="344" priority="362" operator="equal">
      <formula>0</formula>
    </cfRule>
  </conditionalFormatting>
  <conditionalFormatting sqref="BF2:BH10 BF13:BH17">
    <cfRule type="cellIs" dxfId="343" priority="357" operator="equal">
      <formula>0</formula>
    </cfRule>
  </conditionalFormatting>
  <conditionalFormatting sqref="BB1:BD1">
    <cfRule type="cellIs" dxfId="342" priority="360" operator="equal">
      <formula>0</formula>
    </cfRule>
  </conditionalFormatting>
  <conditionalFormatting sqref="BJ2:BL10 BJ13:BL17">
    <cfRule type="cellIs" dxfId="341" priority="355" operator="equal">
      <formula>0</formula>
    </cfRule>
  </conditionalFormatting>
  <conditionalFormatting sqref="BF1:BH1">
    <cfRule type="cellIs" dxfId="340" priority="358" operator="equal">
      <formula>0</formula>
    </cfRule>
  </conditionalFormatting>
  <conditionalFormatting sqref="BN2:BP10 BN13:BP17">
    <cfRule type="cellIs" dxfId="339" priority="353" operator="equal">
      <formula>0</formula>
    </cfRule>
  </conditionalFormatting>
  <conditionalFormatting sqref="BJ1:BL1">
    <cfRule type="cellIs" dxfId="338" priority="356" operator="equal">
      <formula>0</formula>
    </cfRule>
  </conditionalFormatting>
  <conditionalFormatting sqref="BR2:BT10 BR13:BT17">
    <cfRule type="cellIs" dxfId="337" priority="351" operator="equal">
      <formula>0</formula>
    </cfRule>
  </conditionalFormatting>
  <conditionalFormatting sqref="BN1:BP1">
    <cfRule type="cellIs" dxfId="336" priority="354" operator="equal">
      <formula>0</formula>
    </cfRule>
  </conditionalFormatting>
  <conditionalFormatting sqref="BV2:BX10 BV13:BX17">
    <cfRule type="cellIs" dxfId="335" priority="349" operator="equal">
      <formula>0</formula>
    </cfRule>
  </conditionalFormatting>
  <conditionalFormatting sqref="BR1:BT1">
    <cfRule type="cellIs" dxfId="334" priority="352" operator="equal">
      <formula>0</formula>
    </cfRule>
  </conditionalFormatting>
  <conditionalFormatting sqref="BZ2:CB10 BZ13:CB17">
    <cfRule type="cellIs" dxfId="333" priority="347" operator="equal">
      <formula>0</formula>
    </cfRule>
  </conditionalFormatting>
  <conditionalFormatting sqref="BV1:BX1">
    <cfRule type="cellIs" dxfId="332" priority="350" operator="equal">
      <formula>0</formula>
    </cfRule>
  </conditionalFormatting>
  <conditionalFormatting sqref="CD2:CF10 CD13:CF17">
    <cfRule type="cellIs" dxfId="331" priority="345" operator="equal">
      <formula>0</formula>
    </cfRule>
  </conditionalFormatting>
  <conditionalFormatting sqref="BZ1:CB1">
    <cfRule type="cellIs" dxfId="330" priority="348" operator="equal">
      <formula>0</formula>
    </cfRule>
  </conditionalFormatting>
  <conditionalFormatting sqref="CH2:CJ10 CH13:CJ17">
    <cfRule type="cellIs" dxfId="329" priority="343" operator="equal">
      <formula>0</formula>
    </cfRule>
  </conditionalFormatting>
  <conditionalFormatting sqref="CD1:CF1">
    <cfRule type="cellIs" dxfId="328" priority="346" operator="equal">
      <formula>0</formula>
    </cfRule>
  </conditionalFormatting>
  <conditionalFormatting sqref="CL2:CN10 CL13:CN17">
    <cfRule type="cellIs" dxfId="327" priority="341" operator="equal">
      <formula>0</formula>
    </cfRule>
  </conditionalFormatting>
  <conditionalFormatting sqref="CH1:CJ1">
    <cfRule type="cellIs" dxfId="326" priority="344" operator="equal">
      <formula>0</formula>
    </cfRule>
  </conditionalFormatting>
  <conditionalFormatting sqref="CP2:CR10 CP13:CR17">
    <cfRule type="cellIs" dxfId="325" priority="339" operator="equal">
      <formula>0</formula>
    </cfRule>
  </conditionalFormatting>
  <conditionalFormatting sqref="CL1:CN1">
    <cfRule type="cellIs" dxfId="324" priority="342" operator="equal">
      <formula>0</formula>
    </cfRule>
  </conditionalFormatting>
  <conditionalFormatting sqref="CT2:CV10 CT13:CV17">
    <cfRule type="cellIs" dxfId="323" priority="337" operator="equal">
      <formula>0</formula>
    </cfRule>
  </conditionalFormatting>
  <conditionalFormatting sqref="CP1:CR1">
    <cfRule type="cellIs" dxfId="322" priority="340" operator="equal">
      <formula>0</formula>
    </cfRule>
  </conditionalFormatting>
  <conditionalFormatting sqref="CX2:CZ10 CX13:CZ17">
    <cfRule type="cellIs" dxfId="321" priority="335" operator="equal">
      <formula>0</formula>
    </cfRule>
  </conditionalFormatting>
  <conditionalFormatting sqref="CT1:CV1">
    <cfRule type="cellIs" dxfId="320" priority="338" operator="equal">
      <formula>0</formula>
    </cfRule>
  </conditionalFormatting>
  <conditionalFormatting sqref="DB2:DD10 DB13:DD17">
    <cfRule type="cellIs" dxfId="319" priority="333" operator="equal">
      <formula>0</formula>
    </cfRule>
  </conditionalFormatting>
  <conditionalFormatting sqref="CX1:CZ1">
    <cfRule type="cellIs" dxfId="318" priority="336" operator="equal">
      <formula>0</formula>
    </cfRule>
  </conditionalFormatting>
  <conditionalFormatting sqref="DF2:DH10 DF13:DH17">
    <cfRule type="cellIs" dxfId="317" priority="331" operator="equal">
      <formula>0</formula>
    </cfRule>
  </conditionalFormatting>
  <conditionalFormatting sqref="DB1:DD1">
    <cfRule type="cellIs" dxfId="316" priority="334" operator="equal">
      <formula>0</formula>
    </cfRule>
  </conditionalFormatting>
  <conditionalFormatting sqref="DJ2:DL10 DJ13:DL17">
    <cfRule type="cellIs" dxfId="315" priority="329" operator="equal">
      <formula>0</formula>
    </cfRule>
  </conditionalFormatting>
  <conditionalFormatting sqref="DF1:DH1">
    <cfRule type="cellIs" dxfId="314" priority="332" operator="equal">
      <formula>0</formula>
    </cfRule>
  </conditionalFormatting>
  <conditionalFormatting sqref="DN2:DP10 DN13:DP17">
    <cfRule type="cellIs" dxfId="313" priority="327" operator="equal">
      <formula>0</formula>
    </cfRule>
  </conditionalFormatting>
  <conditionalFormatting sqref="DJ1:DL1">
    <cfRule type="cellIs" dxfId="312" priority="330" operator="equal">
      <formula>0</formula>
    </cfRule>
  </conditionalFormatting>
  <conditionalFormatting sqref="DN1:DP1">
    <cfRule type="cellIs" dxfId="311" priority="328" operator="equal">
      <formula>0</formula>
    </cfRule>
  </conditionalFormatting>
  <conditionalFormatting sqref="DR2:DT10 DR13:DT17">
    <cfRule type="cellIs" dxfId="310" priority="325" operator="equal">
      <formula>0</formula>
    </cfRule>
  </conditionalFormatting>
  <conditionalFormatting sqref="DR1:DT1">
    <cfRule type="cellIs" dxfId="309" priority="326" operator="equal">
      <formula>0</formula>
    </cfRule>
  </conditionalFormatting>
  <conditionalFormatting sqref="J22:L22">
    <cfRule type="cellIs" dxfId="308" priority="324" operator="equal">
      <formula>0</formula>
    </cfRule>
  </conditionalFormatting>
  <conditionalFormatting sqref="N22:P22">
    <cfRule type="cellIs" dxfId="307" priority="323" operator="equal">
      <formula>0</formula>
    </cfRule>
  </conditionalFormatting>
  <conditionalFormatting sqref="R22:T22">
    <cfRule type="cellIs" dxfId="306" priority="322" operator="equal">
      <formula>0</formula>
    </cfRule>
  </conditionalFormatting>
  <conditionalFormatting sqref="V22:X22">
    <cfRule type="cellIs" dxfId="305" priority="321" operator="equal">
      <formula>0</formula>
    </cfRule>
  </conditionalFormatting>
  <conditionalFormatting sqref="Z22:AB22">
    <cfRule type="cellIs" dxfId="304" priority="320" operator="equal">
      <formula>0</formula>
    </cfRule>
  </conditionalFormatting>
  <conditionalFormatting sqref="AD22:AF22">
    <cfRule type="cellIs" dxfId="303" priority="319" operator="equal">
      <formula>0</formula>
    </cfRule>
  </conditionalFormatting>
  <conditionalFormatting sqref="AH22:AJ22">
    <cfRule type="cellIs" dxfId="302" priority="318" operator="equal">
      <formula>0</formula>
    </cfRule>
  </conditionalFormatting>
  <conditionalFormatting sqref="AL22:AN22">
    <cfRule type="cellIs" dxfId="301" priority="317" operator="equal">
      <formula>0</formula>
    </cfRule>
  </conditionalFormatting>
  <conditionalFormatting sqref="AP22:AR22">
    <cfRule type="cellIs" dxfId="300" priority="316" operator="equal">
      <formula>0</formula>
    </cfRule>
  </conditionalFormatting>
  <conditionalFormatting sqref="AT22:AV22">
    <cfRule type="cellIs" dxfId="299" priority="315" operator="equal">
      <formula>0</formula>
    </cfRule>
  </conditionalFormatting>
  <conditionalFormatting sqref="AX22:AZ22">
    <cfRule type="cellIs" dxfId="298" priority="314" operator="equal">
      <formula>0</formula>
    </cfRule>
  </conditionalFormatting>
  <conditionalFormatting sqref="BB22:BD22">
    <cfRule type="cellIs" dxfId="297" priority="313" operator="equal">
      <formula>0</formula>
    </cfRule>
  </conditionalFormatting>
  <conditionalFormatting sqref="BF22:BH22">
    <cfRule type="cellIs" dxfId="296" priority="312" operator="equal">
      <formula>0</formula>
    </cfRule>
  </conditionalFormatting>
  <conditionalFormatting sqref="BJ22:BL22">
    <cfRule type="cellIs" dxfId="295" priority="311" operator="equal">
      <formula>0</formula>
    </cfRule>
  </conditionalFormatting>
  <conditionalFormatting sqref="BN22:BP22">
    <cfRule type="cellIs" dxfId="294" priority="310" operator="equal">
      <formula>0</formula>
    </cfRule>
  </conditionalFormatting>
  <conditionalFormatting sqref="BR22:BT22">
    <cfRule type="cellIs" dxfId="293" priority="309" operator="equal">
      <formula>0</formula>
    </cfRule>
  </conditionalFormatting>
  <conditionalFormatting sqref="BV22:BX22">
    <cfRule type="cellIs" dxfId="292" priority="308" operator="equal">
      <formula>0</formula>
    </cfRule>
  </conditionalFormatting>
  <conditionalFormatting sqref="BZ22:CB22">
    <cfRule type="cellIs" dxfId="291" priority="307" operator="equal">
      <formula>0</formula>
    </cfRule>
  </conditionalFormatting>
  <conditionalFormatting sqref="CD22:CF22">
    <cfRule type="cellIs" dxfId="290" priority="306" operator="equal">
      <formula>0</formula>
    </cfRule>
  </conditionalFormatting>
  <conditionalFormatting sqref="CH22:CJ22">
    <cfRule type="cellIs" dxfId="289" priority="305" operator="equal">
      <formula>0</formula>
    </cfRule>
  </conditionalFormatting>
  <conditionalFormatting sqref="CL22:CN22">
    <cfRule type="cellIs" dxfId="288" priority="304" operator="equal">
      <formula>0</formula>
    </cfRule>
  </conditionalFormatting>
  <conditionalFormatting sqref="CP22:CR22">
    <cfRule type="cellIs" dxfId="287" priority="303" operator="equal">
      <formula>0</formula>
    </cfRule>
  </conditionalFormatting>
  <conditionalFormatting sqref="CT22:CV22">
    <cfRule type="cellIs" dxfId="286" priority="302" operator="equal">
      <formula>0</formula>
    </cfRule>
  </conditionalFormatting>
  <conditionalFormatting sqref="CX22:CZ22">
    <cfRule type="cellIs" dxfId="285" priority="301" operator="equal">
      <formula>0</formula>
    </cfRule>
  </conditionalFormatting>
  <conditionalFormatting sqref="DB22:DD22">
    <cfRule type="cellIs" dxfId="284" priority="300" operator="equal">
      <formula>0</formula>
    </cfRule>
  </conditionalFormatting>
  <conditionalFormatting sqref="DF22:DH22">
    <cfRule type="cellIs" dxfId="283" priority="299" operator="equal">
      <formula>0</formula>
    </cfRule>
  </conditionalFormatting>
  <conditionalFormatting sqref="DJ22:DL22">
    <cfRule type="cellIs" dxfId="282" priority="298" operator="equal">
      <formula>0</formula>
    </cfRule>
  </conditionalFormatting>
  <conditionalFormatting sqref="DN22:DP22">
    <cfRule type="cellIs" dxfId="281" priority="297" operator="equal">
      <formula>0</formula>
    </cfRule>
  </conditionalFormatting>
  <conditionalFormatting sqref="DR22:DT22">
    <cfRule type="cellIs" dxfId="280" priority="296" operator="equal">
      <formula>0</formula>
    </cfRule>
  </conditionalFormatting>
  <conditionalFormatting sqref="AT57:AV60">
    <cfRule type="cellIs" dxfId="279" priority="295" operator="equal">
      <formula>0</formula>
    </cfRule>
  </conditionalFormatting>
  <conditionalFormatting sqref="AP65:AR65">
    <cfRule type="cellIs" dxfId="278" priority="285" operator="equal">
      <formula>0</formula>
    </cfRule>
  </conditionalFormatting>
  <conditionalFormatting sqref="AT66:AV66">
    <cfRule type="cellIs" dxfId="277" priority="284" operator="equal">
      <formula>0</formula>
    </cfRule>
  </conditionalFormatting>
  <conditionalFormatting sqref="AT67:AV67">
    <cfRule type="cellIs" dxfId="276" priority="283" operator="equal">
      <formula>0</formula>
    </cfRule>
  </conditionalFormatting>
  <conditionalFormatting sqref="AT68:AV68">
    <cfRule type="cellIs" dxfId="275" priority="282" operator="equal">
      <formula>0</formula>
    </cfRule>
  </conditionalFormatting>
  <conditionalFormatting sqref="AX64:AZ64">
    <cfRule type="cellIs" dxfId="274" priority="281" operator="equal">
      <formula>0</formula>
    </cfRule>
  </conditionalFormatting>
  <conditionalFormatting sqref="AX68:AZ68">
    <cfRule type="cellIs" dxfId="273" priority="280" operator="equal">
      <formula>0</formula>
    </cfRule>
  </conditionalFormatting>
  <conditionalFormatting sqref="AX61:AZ63">
    <cfRule type="cellIs" dxfId="272" priority="279" operator="equal">
      <formula>0</formula>
    </cfRule>
  </conditionalFormatting>
  <conditionalFormatting sqref="AX65:AZ65">
    <cfRule type="cellIs" dxfId="271" priority="278" operator="equal">
      <formula>0</formula>
    </cfRule>
  </conditionalFormatting>
  <conditionalFormatting sqref="AX71:AZ71">
    <cfRule type="cellIs" dxfId="270" priority="275" operator="equal">
      <formula>0</formula>
    </cfRule>
  </conditionalFormatting>
  <conditionalFormatting sqref="AX72:AZ72">
    <cfRule type="cellIs" dxfId="269" priority="274" operator="equal">
      <formula>0</formula>
    </cfRule>
  </conditionalFormatting>
  <conditionalFormatting sqref="BB64:BD64">
    <cfRule type="cellIs" dxfId="268" priority="273" operator="equal">
      <formula>0</formula>
    </cfRule>
  </conditionalFormatting>
  <conditionalFormatting sqref="BB66:BD66">
    <cfRule type="cellIs" dxfId="267" priority="272" operator="equal">
      <formula>0</formula>
    </cfRule>
  </conditionalFormatting>
  <conditionalFormatting sqref="BB67:BD67">
    <cfRule type="cellIs" dxfId="266" priority="271" operator="equal">
      <formula>0</formula>
    </cfRule>
  </conditionalFormatting>
  <conditionalFormatting sqref="BB68:BD68">
    <cfRule type="cellIs" dxfId="265" priority="270" operator="equal">
      <formula>0</formula>
    </cfRule>
  </conditionalFormatting>
  <conditionalFormatting sqref="BF66:BH67 BF69:BH70 BF73:BH74">
    <cfRule type="cellIs" dxfId="264" priority="269" operator="equal">
      <formula>0</formula>
    </cfRule>
  </conditionalFormatting>
  <conditionalFormatting sqref="BF64:BH64">
    <cfRule type="cellIs" dxfId="263" priority="268" operator="equal">
      <formula>0</formula>
    </cfRule>
  </conditionalFormatting>
  <conditionalFormatting sqref="BF68:BH68">
    <cfRule type="cellIs" dxfId="262" priority="267" operator="equal">
      <formula>0</formula>
    </cfRule>
  </conditionalFormatting>
  <conditionalFormatting sqref="BF61:BH63">
    <cfRule type="cellIs" dxfId="261" priority="266" operator="equal">
      <formula>0</formula>
    </cfRule>
  </conditionalFormatting>
  <conditionalFormatting sqref="BF65:BH65">
    <cfRule type="cellIs" dxfId="260" priority="265" operator="equal">
      <formula>0</formula>
    </cfRule>
  </conditionalFormatting>
  <conditionalFormatting sqref="BF71:BH71">
    <cfRule type="cellIs" dxfId="259" priority="264" operator="equal">
      <formula>0</formula>
    </cfRule>
  </conditionalFormatting>
  <conditionalFormatting sqref="BF72:BH72">
    <cfRule type="cellIs" dxfId="258" priority="263" operator="equal">
      <formula>0</formula>
    </cfRule>
  </conditionalFormatting>
  <conditionalFormatting sqref="BB57:BD60">
    <cfRule type="cellIs" dxfId="257" priority="262" operator="equal">
      <formula>0</formula>
    </cfRule>
  </conditionalFormatting>
  <conditionalFormatting sqref="BB75:BD75">
    <cfRule type="cellIs" dxfId="256" priority="261" operator="equal">
      <formula>0</formula>
    </cfRule>
  </conditionalFormatting>
  <conditionalFormatting sqref="BB76:BD76">
    <cfRule type="cellIs" dxfId="255" priority="259" operator="equal">
      <formula>0</formula>
    </cfRule>
  </conditionalFormatting>
  <conditionalFormatting sqref="BB73:BD74">
    <cfRule type="cellIs" dxfId="254" priority="258" operator="equal">
      <formula>0</formula>
    </cfRule>
  </conditionalFormatting>
  <conditionalFormatting sqref="BB69:BD69">
    <cfRule type="cellIs" dxfId="253" priority="257" operator="equal">
      <formula>0</formula>
    </cfRule>
  </conditionalFormatting>
  <conditionalFormatting sqref="BB70:BD70">
    <cfRule type="cellIs" dxfId="252" priority="256" operator="equal">
      <formula>0</formula>
    </cfRule>
  </conditionalFormatting>
  <conditionalFormatting sqref="BB81:BD81">
    <cfRule type="cellIs" dxfId="251" priority="255" operator="equal">
      <formula>0</formula>
    </cfRule>
  </conditionalFormatting>
  <conditionalFormatting sqref="BF77:BH77">
    <cfRule type="cellIs" dxfId="250" priority="254" operator="equal">
      <formula>0</formula>
    </cfRule>
  </conditionalFormatting>
  <conditionalFormatting sqref="BF78:BH78">
    <cfRule type="cellIs" dxfId="249" priority="253" operator="equal">
      <formula>0</formula>
    </cfRule>
  </conditionalFormatting>
  <conditionalFormatting sqref="BF79:BH79">
    <cfRule type="cellIs" dxfId="248" priority="252" operator="equal">
      <formula>0</formula>
    </cfRule>
  </conditionalFormatting>
  <conditionalFormatting sqref="BF80:BH80">
    <cfRule type="cellIs" dxfId="247" priority="251" operator="equal">
      <formula>0</formula>
    </cfRule>
  </conditionalFormatting>
  <conditionalFormatting sqref="BB79:BD79">
    <cfRule type="cellIs" dxfId="246" priority="250" operator="equal">
      <formula>0</formula>
    </cfRule>
  </conditionalFormatting>
  <conditionalFormatting sqref="BB80:BD80">
    <cfRule type="cellIs" dxfId="245" priority="249" operator="equal">
      <formula>0</formula>
    </cfRule>
  </conditionalFormatting>
  <conditionalFormatting sqref="BJ61:BL63 BJ65:BL65 BJ71:BL72 BJ77:BL78">
    <cfRule type="cellIs" dxfId="244" priority="248" operator="equal">
      <formula>0</formula>
    </cfRule>
  </conditionalFormatting>
  <conditionalFormatting sqref="BJ64:BL64">
    <cfRule type="cellIs" dxfId="243" priority="247" operator="equal">
      <formula>0</formula>
    </cfRule>
  </conditionalFormatting>
  <conditionalFormatting sqref="BJ66:BL66">
    <cfRule type="cellIs" dxfId="242" priority="246" operator="equal">
      <formula>0</formula>
    </cfRule>
  </conditionalFormatting>
  <conditionalFormatting sqref="BJ67:BL67">
    <cfRule type="cellIs" dxfId="241" priority="245" operator="equal">
      <formula>0</formula>
    </cfRule>
  </conditionalFormatting>
  <conditionalFormatting sqref="BJ68:BL68">
    <cfRule type="cellIs" dxfId="240" priority="244" operator="equal">
      <formula>0</formula>
    </cfRule>
  </conditionalFormatting>
  <conditionalFormatting sqref="BJ57:BL60">
    <cfRule type="cellIs" dxfId="239" priority="243" operator="equal">
      <formula>0</formula>
    </cfRule>
  </conditionalFormatting>
  <conditionalFormatting sqref="BJ75:BL75">
    <cfRule type="cellIs" dxfId="238" priority="242" operator="equal">
      <formula>0</formula>
    </cfRule>
  </conditionalFormatting>
  <conditionalFormatting sqref="BJ76:BL76">
    <cfRule type="cellIs" dxfId="237" priority="241" operator="equal">
      <formula>0</formula>
    </cfRule>
  </conditionalFormatting>
  <conditionalFormatting sqref="BJ73:BL74">
    <cfRule type="cellIs" dxfId="236" priority="240" operator="equal">
      <formula>0</formula>
    </cfRule>
  </conditionalFormatting>
  <conditionalFormatting sqref="BJ69:BL69">
    <cfRule type="cellIs" dxfId="235" priority="239" operator="equal">
      <formula>0</formula>
    </cfRule>
  </conditionalFormatting>
  <conditionalFormatting sqref="BJ70:BL70">
    <cfRule type="cellIs" dxfId="234" priority="238" operator="equal">
      <formula>0</formula>
    </cfRule>
  </conditionalFormatting>
  <conditionalFormatting sqref="BJ81:BL81">
    <cfRule type="cellIs" dxfId="233" priority="237" operator="equal">
      <formula>0</formula>
    </cfRule>
  </conditionalFormatting>
  <conditionalFormatting sqref="BJ79:BL79">
    <cfRule type="cellIs" dxfId="232" priority="236" operator="equal">
      <formula>0</formula>
    </cfRule>
  </conditionalFormatting>
  <conditionalFormatting sqref="BJ80:BL80">
    <cfRule type="cellIs" dxfId="231" priority="235" operator="equal">
      <formula>0</formula>
    </cfRule>
  </conditionalFormatting>
  <conditionalFormatting sqref="BJ82:BL84">
    <cfRule type="cellIs" dxfId="230" priority="234" operator="equal">
      <formula>0</formula>
    </cfRule>
  </conditionalFormatting>
  <conditionalFormatting sqref="BN57:BP60 BN75:BP76 BN81:BP84">
    <cfRule type="cellIs" dxfId="229" priority="233" operator="equal">
      <formula>0</formula>
    </cfRule>
  </conditionalFormatting>
  <conditionalFormatting sqref="BN66:BP67 BN69:BP70 BN73:BP74">
    <cfRule type="cellIs" dxfId="228" priority="232" operator="equal">
      <formula>0</formula>
    </cfRule>
  </conditionalFormatting>
  <conditionalFormatting sqref="BN64:BP64">
    <cfRule type="cellIs" dxfId="227" priority="231" operator="equal">
      <formula>0</formula>
    </cfRule>
  </conditionalFormatting>
  <conditionalFormatting sqref="BN68:BP68">
    <cfRule type="cellIs" dxfId="226" priority="230" operator="equal">
      <formula>0</formula>
    </cfRule>
  </conditionalFormatting>
  <conditionalFormatting sqref="BN61:BP63">
    <cfRule type="cellIs" dxfId="225" priority="229" operator="equal">
      <formula>0</formula>
    </cfRule>
  </conditionalFormatting>
  <conditionalFormatting sqref="BN65:BP65">
    <cfRule type="cellIs" dxfId="224" priority="228" operator="equal">
      <formula>0</formula>
    </cfRule>
  </conditionalFormatting>
  <conditionalFormatting sqref="BN71:BP71">
    <cfRule type="cellIs" dxfId="223" priority="227" operator="equal">
      <formula>0</formula>
    </cfRule>
  </conditionalFormatting>
  <conditionalFormatting sqref="BN72:BP72">
    <cfRule type="cellIs" dxfId="222" priority="226" operator="equal">
      <formula>0</formula>
    </cfRule>
  </conditionalFormatting>
  <conditionalFormatting sqref="BN77:BP77">
    <cfRule type="cellIs" dxfId="221" priority="225" operator="equal">
      <formula>0</formula>
    </cfRule>
  </conditionalFormatting>
  <conditionalFormatting sqref="BN78:BP78">
    <cfRule type="cellIs" dxfId="220" priority="224" operator="equal">
      <formula>0</formula>
    </cfRule>
  </conditionalFormatting>
  <conditionalFormatting sqref="BN79:BP79">
    <cfRule type="cellIs" dxfId="219" priority="223" operator="equal">
      <formula>0</formula>
    </cfRule>
  </conditionalFormatting>
  <conditionalFormatting sqref="BN80:BP80">
    <cfRule type="cellIs" dxfId="218" priority="222" operator="equal">
      <formula>0</formula>
    </cfRule>
  </conditionalFormatting>
  <conditionalFormatting sqref="BV57:BX60 BV75:BX76 BV81:BX84">
    <cfRule type="cellIs" dxfId="217" priority="221" operator="equal">
      <formula>0</formula>
    </cfRule>
  </conditionalFormatting>
  <conditionalFormatting sqref="BV66:BX67 BV69:BX70 BV73:BX74">
    <cfRule type="cellIs" dxfId="216" priority="220" operator="equal">
      <formula>0</formula>
    </cfRule>
  </conditionalFormatting>
  <conditionalFormatting sqref="BV64:BX64">
    <cfRule type="cellIs" dxfId="215" priority="219" operator="equal">
      <formula>0</formula>
    </cfRule>
  </conditionalFormatting>
  <conditionalFormatting sqref="BV68:BX68">
    <cfRule type="cellIs" dxfId="214" priority="218" operator="equal">
      <formula>0</formula>
    </cfRule>
  </conditionalFormatting>
  <conditionalFormatting sqref="BV61:BX63">
    <cfRule type="cellIs" dxfId="213" priority="217" operator="equal">
      <formula>0</formula>
    </cfRule>
  </conditionalFormatting>
  <conditionalFormatting sqref="BV65:BX65">
    <cfRule type="cellIs" dxfId="212" priority="216" operator="equal">
      <formula>0</formula>
    </cfRule>
  </conditionalFormatting>
  <conditionalFormatting sqref="BV71:BX71">
    <cfRule type="cellIs" dxfId="211" priority="215" operator="equal">
      <formula>0</formula>
    </cfRule>
  </conditionalFormatting>
  <conditionalFormatting sqref="BV72:BX72">
    <cfRule type="cellIs" dxfId="210" priority="214" operator="equal">
      <formula>0</formula>
    </cfRule>
  </conditionalFormatting>
  <conditionalFormatting sqref="BV77:BX77">
    <cfRule type="cellIs" dxfId="209" priority="213" operator="equal">
      <formula>0</formula>
    </cfRule>
  </conditionalFormatting>
  <conditionalFormatting sqref="BV78:BX78">
    <cfRule type="cellIs" dxfId="208" priority="212" operator="equal">
      <formula>0</formula>
    </cfRule>
  </conditionalFormatting>
  <conditionalFormatting sqref="BV79:BX79">
    <cfRule type="cellIs" dxfId="207" priority="211" operator="equal">
      <formula>0</formula>
    </cfRule>
  </conditionalFormatting>
  <conditionalFormatting sqref="BV80:BX80">
    <cfRule type="cellIs" dxfId="206" priority="210" operator="equal">
      <formula>0</formula>
    </cfRule>
  </conditionalFormatting>
  <conditionalFormatting sqref="BR61:BT63 BR65:BT65 BR71:BT72 BR77:BT78">
    <cfRule type="cellIs" dxfId="205" priority="209" operator="equal">
      <formula>0</formula>
    </cfRule>
  </conditionalFormatting>
  <conditionalFormatting sqref="BR64:BT64">
    <cfRule type="cellIs" dxfId="204" priority="208" operator="equal">
      <formula>0</formula>
    </cfRule>
  </conditionalFormatting>
  <conditionalFormatting sqref="BR66:BT66">
    <cfRule type="cellIs" dxfId="203" priority="207" operator="equal">
      <formula>0</formula>
    </cfRule>
  </conditionalFormatting>
  <conditionalFormatting sqref="BR67:BT67">
    <cfRule type="cellIs" dxfId="202" priority="206" operator="equal">
      <formula>0</formula>
    </cfRule>
  </conditionalFormatting>
  <conditionalFormatting sqref="BR68:BT68">
    <cfRule type="cellIs" dxfId="201" priority="205" operator="equal">
      <formula>0</formula>
    </cfRule>
  </conditionalFormatting>
  <conditionalFormatting sqref="BR57:BT60">
    <cfRule type="cellIs" dxfId="200" priority="204" operator="equal">
      <formula>0</formula>
    </cfRule>
  </conditionalFormatting>
  <conditionalFormatting sqref="BR75:BT75">
    <cfRule type="cellIs" dxfId="199" priority="203" operator="equal">
      <formula>0</formula>
    </cfRule>
  </conditionalFormatting>
  <conditionalFormatting sqref="BR76:BT76">
    <cfRule type="cellIs" dxfId="198" priority="202" operator="equal">
      <formula>0</formula>
    </cfRule>
  </conditionalFormatting>
  <conditionalFormatting sqref="BR73:BT74">
    <cfRule type="cellIs" dxfId="197" priority="201" operator="equal">
      <formula>0</formula>
    </cfRule>
  </conditionalFormatting>
  <conditionalFormatting sqref="BR69:BT69">
    <cfRule type="cellIs" dxfId="196" priority="200" operator="equal">
      <formula>0</formula>
    </cfRule>
  </conditionalFormatting>
  <conditionalFormatting sqref="BR70:BT70">
    <cfRule type="cellIs" dxfId="195" priority="199" operator="equal">
      <formula>0</formula>
    </cfRule>
  </conditionalFormatting>
  <conditionalFormatting sqref="BR81:BT81">
    <cfRule type="cellIs" dxfId="194" priority="198" operator="equal">
      <formula>0</formula>
    </cfRule>
  </conditionalFormatting>
  <conditionalFormatting sqref="BR79:BT79">
    <cfRule type="cellIs" dxfId="193" priority="197" operator="equal">
      <formula>0</formula>
    </cfRule>
  </conditionalFormatting>
  <conditionalFormatting sqref="BR80:BT80">
    <cfRule type="cellIs" dxfId="192" priority="196" operator="equal">
      <formula>0</formula>
    </cfRule>
  </conditionalFormatting>
  <conditionalFormatting sqref="BR82:BT84">
    <cfRule type="cellIs" dxfId="191" priority="195" operator="equal">
      <formula>0</formula>
    </cfRule>
  </conditionalFormatting>
  <conditionalFormatting sqref="BZ61:CB63 BZ65:CB65 BZ71:CB72 BZ77:CB78">
    <cfRule type="cellIs" dxfId="190" priority="194" operator="equal">
      <formula>0</formula>
    </cfRule>
  </conditionalFormatting>
  <conditionalFormatting sqref="BZ64:CB64">
    <cfRule type="cellIs" dxfId="189" priority="193" operator="equal">
      <formula>0</formula>
    </cfRule>
  </conditionalFormatting>
  <conditionalFormatting sqref="BZ66:CB66">
    <cfRule type="cellIs" dxfId="188" priority="192" operator="equal">
      <formula>0</formula>
    </cfRule>
  </conditionalFormatting>
  <conditionalFormatting sqref="BZ67:CB67">
    <cfRule type="cellIs" dxfId="187" priority="191" operator="equal">
      <formula>0</formula>
    </cfRule>
  </conditionalFormatting>
  <conditionalFormatting sqref="BZ68:CB68">
    <cfRule type="cellIs" dxfId="186" priority="190" operator="equal">
      <formula>0</formula>
    </cfRule>
  </conditionalFormatting>
  <conditionalFormatting sqref="BZ57:CB60">
    <cfRule type="cellIs" dxfId="185" priority="189" operator="equal">
      <formula>0</formula>
    </cfRule>
  </conditionalFormatting>
  <conditionalFormatting sqref="BZ75:CB75">
    <cfRule type="cellIs" dxfId="184" priority="188" operator="equal">
      <formula>0</formula>
    </cfRule>
  </conditionalFormatting>
  <conditionalFormatting sqref="BZ76:CB76">
    <cfRule type="cellIs" dxfId="183" priority="187" operator="equal">
      <formula>0</formula>
    </cfRule>
  </conditionalFormatting>
  <conditionalFormatting sqref="BZ73:CB74">
    <cfRule type="cellIs" dxfId="182" priority="186" operator="equal">
      <formula>0</formula>
    </cfRule>
  </conditionalFormatting>
  <conditionalFormatting sqref="BZ69:CB69">
    <cfRule type="cellIs" dxfId="181" priority="185" operator="equal">
      <formula>0</formula>
    </cfRule>
  </conditionalFormatting>
  <conditionalFormatting sqref="BZ70:CB70">
    <cfRule type="cellIs" dxfId="180" priority="184" operator="equal">
      <formula>0</formula>
    </cfRule>
  </conditionalFormatting>
  <conditionalFormatting sqref="BZ81:CB81">
    <cfRule type="cellIs" dxfId="179" priority="183" operator="equal">
      <formula>0</formula>
    </cfRule>
  </conditionalFormatting>
  <conditionalFormatting sqref="BZ79:CB79">
    <cfRule type="cellIs" dxfId="178" priority="182" operator="equal">
      <formula>0</formula>
    </cfRule>
  </conditionalFormatting>
  <conditionalFormatting sqref="BZ80:CB80">
    <cfRule type="cellIs" dxfId="177" priority="181" operator="equal">
      <formula>0</formula>
    </cfRule>
  </conditionalFormatting>
  <conditionalFormatting sqref="BZ82:CB84">
    <cfRule type="cellIs" dxfId="176" priority="180" operator="equal">
      <formula>0</formula>
    </cfRule>
  </conditionalFormatting>
  <conditionalFormatting sqref="CH61:CJ63 CH65:CJ65 CH71:CJ72 CH77:CJ78">
    <cfRule type="cellIs" dxfId="175" priority="179" operator="equal">
      <formula>0</formula>
    </cfRule>
  </conditionalFormatting>
  <conditionalFormatting sqref="CH64:CJ64">
    <cfRule type="cellIs" dxfId="174" priority="178" operator="equal">
      <formula>0</formula>
    </cfRule>
  </conditionalFormatting>
  <conditionalFormatting sqref="CH66:CJ66">
    <cfRule type="cellIs" dxfId="173" priority="177" operator="equal">
      <formula>0</formula>
    </cfRule>
  </conditionalFormatting>
  <conditionalFormatting sqref="CH67:CJ67">
    <cfRule type="cellIs" dxfId="172" priority="176" operator="equal">
      <formula>0</formula>
    </cfRule>
  </conditionalFormatting>
  <conditionalFormatting sqref="CH68:CJ68">
    <cfRule type="cellIs" dxfId="171" priority="175" operator="equal">
      <formula>0</formula>
    </cfRule>
  </conditionalFormatting>
  <conditionalFormatting sqref="CH57:CJ60">
    <cfRule type="cellIs" dxfId="170" priority="174" operator="equal">
      <formula>0</formula>
    </cfRule>
  </conditionalFormatting>
  <conditionalFormatting sqref="CH75:CJ75">
    <cfRule type="cellIs" dxfId="169" priority="173" operator="equal">
      <formula>0</formula>
    </cfRule>
  </conditionalFormatting>
  <conditionalFormatting sqref="CH76:CJ76">
    <cfRule type="cellIs" dxfId="168" priority="172" operator="equal">
      <formula>0</formula>
    </cfRule>
  </conditionalFormatting>
  <conditionalFormatting sqref="CH73:CJ74">
    <cfRule type="cellIs" dxfId="167" priority="171" operator="equal">
      <formula>0</formula>
    </cfRule>
  </conditionalFormatting>
  <conditionalFormatting sqref="CH69:CJ69">
    <cfRule type="cellIs" dxfId="166" priority="170" operator="equal">
      <formula>0</formula>
    </cfRule>
  </conditionalFormatting>
  <conditionalFormatting sqref="CH70:CJ70">
    <cfRule type="cellIs" dxfId="165" priority="169" operator="equal">
      <formula>0</formula>
    </cfRule>
  </conditionalFormatting>
  <conditionalFormatting sqref="CH81:CJ81">
    <cfRule type="cellIs" dxfId="164" priority="168" operator="equal">
      <formula>0</formula>
    </cfRule>
  </conditionalFormatting>
  <conditionalFormatting sqref="CH79:CJ79">
    <cfRule type="cellIs" dxfId="163" priority="167" operator="equal">
      <formula>0</formula>
    </cfRule>
  </conditionalFormatting>
  <conditionalFormatting sqref="CH80:CJ80">
    <cfRule type="cellIs" dxfId="162" priority="166" operator="equal">
      <formula>0</formula>
    </cfRule>
  </conditionalFormatting>
  <conditionalFormatting sqref="CH82:CJ84">
    <cfRule type="cellIs" dxfId="161" priority="165" operator="equal">
      <formula>0</formula>
    </cfRule>
  </conditionalFormatting>
  <conditionalFormatting sqref="CP61:CR63 CP65:CR65 CP71:CR72 CP77:CR78">
    <cfRule type="cellIs" dxfId="160" priority="164" operator="equal">
      <formula>0</formula>
    </cfRule>
  </conditionalFormatting>
  <conditionalFormatting sqref="CP64:CR64">
    <cfRule type="cellIs" dxfId="159" priority="163" operator="equal">
      <formula>0</formula>
    </cfRule>
  </conditionalFormatting>
  <conditionalFormatting sqref="CP66:CR66">
    <cfRule type="cellIs" dxfId="158" priority="162" operator="equal">
      <formula>0</formula>
    </cfRule>
  </conditionalFormatting>
  <conditionalFormatting sqref="CP67:CR67">
    <cfRule type="cellIs" dxfId="157" priority="161" operator="equal">
      <formula>0</formula>
    </cfRule>
  </conditionalFormatting>
  <conditionalFormatting sqref="CP68:CR68">
    <cfRule type="cellIs" dxfId="156" priority="160" operator="equal">
      <formula>0</formula>
    </cfRule>
  </conditionalFormatting>
  <conditionalFormatting sqref="CP57:CR60">
    <cfRule type="cellIs" dxfId="155" priority="159" operator="equal">
      <formula>0</formula>
    </cfRule>
  </conditionalFormatting>
  <conditionalFormatting sqref="CP75:CR75">
    <cfRule type="cellIs" dxfId="154" priority="158" operator="equal">
      <formula>0</formula>
    </cfRule>
  </conditionalFormatting>
  <conditionalFormatting sqref="CP76:CR76">
    <cfRule type="cellIs" dxfId="153" priority="157" operator="equal">
      <formula>0</formula>
    </cfRule>
  </conditionalFormatting>
  <conditionalFormatting sqref="CP73:CR74">
    <cfRule type="cellIs" dxfId="152" priority="156" operator="equal">
      <formula>0</formula>
    </cfRule>
  </conditionalFormatting>
  <conditionalFormatting sqref="CP69:CR69">
    <cfRule type="cellIs" dxfId="151" priority="155" operator="equal">
      <formula>0</formula>
    </cfRule>
  </conditionalFormatting>
  <conditionalFormatting sqref="CP70:CR70">
    <cfRule type="cellIs" dxfId="150" priority="154" operator="equal">
      <formula>0</formula>
    </cfRule>
  </conditionalFormatting>
  <conditionalFormatting sqref="CP81:CR81">
    <cfRule type="cellIs" dxfId="149" priority="153" operator="equal">
      <formula>0</formula>
    </cfRule>
  </conditionalFormatting>
  <conditionalFormatting sqref="CP79:CR79">
    <cfRule type="cellIs" dxfId="148" priority="152" operator="equal">
      <formula>0</formula>
    </cfRule>
  </conditionalFormatting>
  <conditionalFormatting sqref="CP80:CR80">
    <cfRule type="cellIs" dxfId="147" priority="151" operator="equal">
      <formula>0</formula>
    </cfRule>
  </conditionalFormatting>
  <conditionalFormatting sqref="CP82:CR84">
    <cfRule type="cellIs" dxfId="146" priority="150" operator="equal">
      <formula>0</formula>
    </cfRule>
  </conditionalFormatting>
  <conditionalFormatting sqref="CX61:CZ63 CX65:CZ65 CX71:CZ72 CX77:CZ78">
    <cfRule type="cellIs" dxfId="145" priority="149" operator="equal">
      <formula>0</formula>
    </cfRule>
  </conditionalFormatting>
  <conditionalFormatting sqref="CX64:CZ64">
    <cfRule type="cellIs" dxfId="144" priority="148" operator="equal">
      <formula>0</formula>
    </cfRule>
  </conditionalFormatting>
  <conditionalFormatting sqref="CX66:CZ66">
    <cfRule type="cellIs" dxfId="143" priority="147" operator="equal">
      <formula>0</formula>
    </cfRule>
  </conditionalFormatting>
  <conditionalFormatting sqref="CX67:CZ67">
    <cfRule type="cellIs" dxfId="142" priority="146" operator="equal">
      <formula>0</formula>
    </cfRule>
  </conditionalFormatting>
  <conditionalFormatting sqref="CX68:CZ68">
    <cfRule type="cellIs" dxfId="141" priority="145" operator="equal">
      <formula>0</formula>
    </cfRule>
  </conditionalFormatting>
  <conditionalFormatting sqref="CX57:CZ60">
    <cfRule type="cellIs" dxfId="140" priority="144" operator="equal">
      <formula>0</formula>
    </cfRule>
  </conditionalFormatting>
  <conditionalFormatting sqref="CX75:CZ75">
    <cfRule type="cellIs" dxfId="139" priority="143" operator="equal">
      <formula>0</formula>
    </cfRule>
  </conditionalFormatting>
  <conditionalFormatting sqref="CX76:CZ76">
    <cfRule type="cellIs" dxfId="138" priority="142" operator="equal">
      <formula>0</formula>
    </cfRule>
  </conditionalFormatting>
  <conditionalFormatting sqref="CX73:CZ74">
    <cfRule type="cellIs" dxfId="137" priority="141" operator="equal">
      <formula>0</formula>
    </cfRule>
  </conditionalFormatting>
  <conditionalFormatting sqref="CX69:CZ69">
    <cfRule type="cellIs" dxfId="136" priority="140" operator="equal">
      <formula>0</formula>
    </cfRule>
  </conditionalFormatting>
  <conditionalFormatting sqref="CX70:CZ70">
    <cfRule type="cellIs" dxfId="135" priority="139" operator="equal">
      <formula>0</formula>
    </cfRule>
  </conditionalFormatting>
  <conditionalFormatting sqref="CX81:CZ81">
    <cfRule type="cellIs" dxfId="134" priority="138" operator="equal">
      <formula>0</formula>
    </cfRule>
  </conditionalFormatting>
  <conditionalFormatting sqref="CX79:CZ79">
    <cfRule type="cellIs" dxfId="133" priority="137" operator="equal">
      <formula>0</formula>
    </cfRule>
  </conditionalFormatting>
  <conditionalFormatting sqref="CX80:CZ80">
    <cfRule type="cellIs" dxfId="132" priority="136" operator="equal">
      <formula>0</formula>
    </cfRule>
  </conditionalFormatting>
  <conditionalFormatting sqref="CX82:CZ84">
    <cfRule type="cellIs" dxfId="131" priority="135" operator="equal">
      <formula>0</formula>
    </cfRule>
  </conditionalFormatting>
  <conditionalFormatting sqref="DF61:DH63 DF65:DH65 DF71:DH72 DF77:DH78">
    <cfRule type="cellIs" dxfId="130" priority="134" operator="equal">
      <formula>0</formula>
    </cfRule>
  </conditionalFormatting>
  <conditionalFormatting sqref="DF64:DH64">
    <cfRule type="cellIs" dxfId="129" priority="133" operator="equal">
      <formula>0</formula>
    </cfRule>
  </conditionalFormatting>
  <conditionalFormatting sqref="DF66:DH66">
    <cfRule type="cellIs" dxfId="128" priority="132" operator="equal">
      <formula>0</formula>
    </cfRule>
  </conditionalFormatting>
  <conditionalFormatting sqref="DF67:DH67">
    <cfRule type="cellIs" dxfId="127" priority="131" operator="equal">
      <formula>0</formula>
    </cfRule>
  </conditionalFormatting>
  <conditionalFormatting sqref="DF68:DH68">
    <cfRule type="cellIs" dxfId="126" priority="130" operator="equal">
      <formula>0</formula>
    </cfRule>
  </conditionalFormatting>
  <conditionalFormatting sqref="DF57:DH60">
    <cfRule type="cellIs" dxfId="125" priority="129" operator="equal">
      <formula>0</formula>
    </cfRule>
  </conditionalFormatting>
  <conditionalFormatting sqref="DF75:DH75">
    <cfRule type="cellIs" dxfId="124" priority="128" operator="equal">
      <formula>0</formula>
    </cfRule>
  </conditionalFormatting>
  <conditionalFormatting sqref="DF76:DH76">
    <cfRule type="cellIs" dxfId="123" priority="127" operator="equal">
      <formula>0</formula>
    </cfRule>
  </conditionalFormatting>
  <conditionalFormatting sqref="DF73:DH74">
    <cfRule type="cellIs" dxfId="122" priority="126" operator="equal">
      <formula>0</formula>
    </cfRule>
  </conditionalFormatting>
  <conditionalFormatting sqref="DF69:DH69">
    <cfRule type="cellIs" dxfId="121" priority="125" operator="equal">
      <formula>0</formula>
    </cfRule>
  </conditionalFormatting>
  <conditionalFormatting sqref="DF70:DH70">
    <cfRule type="cellIs" dxfId="120" priority="124" operator="equal">
      <formula>0</formula>
    </cfRule>
  </conditionalFormatting>
  <conditionalFormatting sqref="DF81:DH81">
    <cfRule type="cellIs" dxfId="119" priority="123" operator="equal">
      <formula>0</formula>
    </cfRule>
  </conditionalFormatting>
  <conditionalFormatting sqref="DF79:DH79">
    <cfRule type="cellIs" dxfId="118" priority="122" operator="equal">
      <formula>0</formula>
    </cfRule>
  </conditionalFormatting>
  <conditionalFormatting sqref="DF80:DH80">
    <cfRule type="cellIs" dxfId="117" priority="121" operator="equal">
      <formula>0</formula>
    </cfRule>
  </conditionalFormatting>
  <conditionalFormatting sqref="DF82:DH84">
    <cfRule type="cellIs" dxfId="116" priority="120" operator="equal">
      <formula>0</formula>
    </cfRule>
  </conditionalFormatting>
  <conditionalFormatting sqref="DN61:DP63 DN65:DP65 DN71:DP72 DN77:DP78">
    <cfRule type="cellIs" dxfId="115" priority="119" operator="equal">
      <formula>0</formula>
    </cfRule>
  </conditionalFormatting>
  <conditionalFormatting sqref="DN64:DP64">
    <cfRule type="cellIs" dxfId="114" priority="118" operator="equal">
      <formula>0</formula>
    </cfRule>
  </conditionalFormatting>
  <conditionalFormatting sqref="DN66:DP66">
    <cfRule type="cellIs" dxfId="113" priority="117" operator="equal">
      <formula>0</formula>
    </cfRule>
  </conditionalFormatting>
  <conditionalFormatting sqref="DN67:DP67">
    <cfRule type="cellIs" dxfId="112" priority="116" operator="equal">
      <formula>0</formula>
    </cfRule>
  </conditionalFormatting>
  <conditionalFormatting sqref="DN68:DP68">
    <cfRule type="cellIs" dxfId="111" priority="115" operator="equal">
      <formula>0</formula>
    </cfRule>
  </conditionalFormatting>
  <conditionalFormatting sqref="DN57:DP60">
    <cfRule type="cellIs" dxfId="110" priority="114" operator="equal">
      <formula>0</formula>
    </cfRule>
  </conditionalFormatting>
  <conditionalFormatting sqref="DN75:DP75">
    <cfRule type="cellIs" dxfId="109" priority="113" operator="equal">
      <formula>0</formula>
    </cfRule>
  </conditionalFormatting>
  <conditionalFormatting sqref="DN76:DP76">
    <cfRule type="cellIs" dxfId="108" priority="112" operator="equal">
      <formula>0</formula>
    </cfRule>
  </conditionalFormatting>
  <conditionalFormatting sqref="DN73:DP74">
    <cfRule type="cellIs" dxfId="107" priority="111" operator="equal">
      <formula>0</formula>
    </cfRule>
  </conditionalFormatting>
  <conditionalFormatting sqref="DN69:DP69">
    <cfRule type="cellIs" dxfId="106" priority="110" operator="equal">
      <formula>0</formula>
    </cfRule>
  </conditionalFormatting>
  <conditionalFormatting sqref="DN70:DP70">
    <cfRule type="cellIs" dxfId="105" priority="109" operator="equal">
      <formula>0</formula>
    </cfRule>
  </conditionalFormatting>
  <conditionalFormatting sqref="DN81:DP81">
    <cfRule type="cellIs" dxfId="104" priority="108" operator="equal">
      <formula>0</formula>
    </cfRule>
  </conditionalFormatting>
  <conditionalFormatting sqref="DN79:DP79">
    <cfRule type="cellIs" dxfId="103" priority="107" operator="equal">
      <formula>0</formula>
    </cfRule>
  </conditionalFormatting>
  <conditionalFormatting sqref="DN80:DP80">
    <cfRule type="cellIs" dxfId="102" priority="106" operator="equal">
      <formula>0</formula>
    </cfRule>
  </conditionalFormatting>
  <conditionalFormatting sqref="DN82:DP84">
    <cfRule type="cellIs" dxfId="101" priority="105" operator="equal">
      <formula>0</formula>
    </cfRule>
  </conditionalFormatting>
  <conditionalFormatting sqref="CD57:CF60 CD75:CF76 CD81:CF84">
    <cfRule type="cellIs" dxfId="100" priority="104" operator="equal">
      <formula>0</formula>
    </cfRule>
  </conditionalFormatting>
  <conditionalFormatting sqref="CD66:CF67 CD69:CF70 CD73:CF74">
    <cfRule type="cellIs" dxfId="99" priority="103" operator="equal">
      <formula>0</formula>
    </cfRule>
  </conditionalFormatting>
  <conditionalFormatting sqref="CD64:CF64">
    <cfRule type="cellIs" dxfId="98" priority="102" operator="equal">
      <formula>0</formula>
    </cfRule>
  </conditionalFormatting>
  <conditionalFormatting sqref="CD68:CF68">
    <cfRule type="cellIs" dxfId="97" priority="101" operator="equal">
      <formula>0</formula>
    </cfRule>
  </conditionalFormatting>
  <conditionalFormatting sqref="CD61:CF63">
    <cfRule type="cellIs" dxfId="96" priority="100" operator="equal">
      <formula>0</formula>
    </cfRule>
  </conditionalFormatting>
  <conditionalFormatting sqref="CD65:CF65">
    <cfRule type="cellIs" dxfId="95" priority="99" operator="equal">
      <formula>0</formula>
    </cfRule>
  </conditionalFormatting>
  <conditionalFormatting sqref="CD71:CF71">
    <cfRule type="cellIs" dxfId="94" priority="98" operator="equal">
      <formula>0</formula>
    </cfRule>
  </conditionalFormatting>
  <conditionalFormatting sqref="CD72:CF72">
    <cfRule type="cellIs" dxfId="93" priority="97" operator="equal">
      <formula>0</formula>
    </cfRule>
  </conditionalFormatting>
  <conditionalFormatting sqref="CD77:CF77">
    <cfRule type="cellIs" dxfId="92" priority="96" operator="equal">
      <formula>0</formula>
    </cfRule>
  </conditionalFormatting>
  <conditionalFormatting sqref="CD78:CF78">
    <cfRule type="cellIs" dxfId="91" priority="95" operator="equal">
      <formula>0</formula>
    </cfRule>
  </conditionalFormatting>
  <conditionalFormatting sqref="CD79:CF79">
    <cfRule type="cellIs" dxfId="90" priority="94" operator="equal">
      <formula>0</formula>
    </cfRule>
  </conditionalFormatting>
  <conditionalFormatting sqref="CD80:CF80">
    <cfRule type="cellIs" dxfId="89" priority="93" operator="equal">
      <formula>0</formula>
    </cfRule>
  </conditionalFormatting>
  <conditionalFormatting sqref="CL57:CN60 CL75:CN76 CL81:CN84">
    <cfRule type="cellIs" dxfId="88" priority="92" operator="equal">
      <formula>0</formula>
    </cfRule>
  </conditionalFormatting>
  <conditionalFormatting sqref="CL66:CN67 CL69:CN70 CL73:CN74">
    <cfRule type="cellIs" dxfId="87" priority="91" operator="equal">
      <formula>0</formula>
    </cfRule>
  </conditionalFormatting>
  <conditionalFormatting sqref="CL64:CN64">
    <cfRule type="cellIs" dxfId="86" priority="90" operator="equal">
      <formula>0</formula>
    </cfRule>
  </conditionalFormatting>
  <conditionalFormatting sqref="CL68:CN68">
    <cfRule type="cellIs" dxfId="85" priority="89" operator="equal">
      <formula>0</formula>
    </cfRule>
  </conditionalFormatting>
  <conditionalFormatting sqref="CL61:CN63">
    <cfRule type="cellIs" dxfId="84" priority="88" operator="equal">
      <formula>0</formula>
    </cfRule>
  </conditionalFormatting>
  <conditionalFormatting sqref="CL65:CN65">
    <cfRule type="cellIs" dxfId="83" priority="87" operator="equal">
      <formula>0</formula>
    </cfRule>
  </conditionalFormatting>
  <conditionalFormatting sqref="CL71:CN71">
    <cfRule type="cellIs" dxfId="82" priority="86" operator="equal">
      <formula>0</formula>
    </cfRule>
  </conditionalFormatting>
  <conditionalFormatting sqref="CL72:CN72">
    <cfRule type="cellIs" dxfId="81" priority="85" operator="equal">
      <formula>0</formula>
    </cfRule>
  </conditionalFormatting>
  <conditionalFormatting sqref="CL77:CN77">
    <cfRule type="cellIs" dxfId="80" priority="84" operator="equal">
      <formula>0</formula>
    </cfRule>
  </conditionalFormatting>
  <conditionalFormatting sqref="CL78:CN78">
    <cfRule type="cellIs" dxfId="79" priority="83" operator="equal">
      <formula>0</formula>
    </cfRule>
  </conditionalFormatting>
  <conditionalFormatting sqref="CL79:CN79">
    <cfRule type="cellIs" dxfId="78" priority="82" operator="equal">
      <formula>0</formula>
    </cfRule>
  </conditionalFormatting>
  <conditionalFormatting sqref="CL80:CN80">
    <cfRule type="cellIs" dxfId="77" priority="81" operator="equal">
      <formula>0</formula>
    </cfRule>
  </conditionalFormatting>
  <conditionalFormatting sqref="CT57:CV60 CT75:CV76 CT81:CV84">
    <cfRule type="cellIs" dxfId="76" priority="80" operator="equal">
      <formula>0</formula>
    </cfRule>
  </conditionalFormatting>
  <conditionalFormatting sqref="CT66:CV67 CT69:CV70 CT73:CV74">
    <cfRule type="cellIs" dxfId="75" priority="79" operator="equal">
      <formula>0</formula>
    </cfRule>
  </conditionalFormatting>
  <conditionalFormatting sqref="CT64:CV64">
    <cfRule type="cellIs" dxfId="74" priority="78" operator="equal">
      <formula>0</formula>
    </cfRule>
  </conditionalFormatting>
  <conditionalFormatting sqref="CT68:CV68">
    <cfRule type="cellIs" dxfId="73" priority="77" operator="equal">
      <formula>0</formula>
    </cfRule>
  </conditionalFormatting>
  <conditionalFormatting sqref="CT61:CV63">
    <cfRule type="cellIs" dxfId="72" priority="76" operator="equal">
      <formula>0</formula>
    </cfRule>
  </conditionalFormatting>
  <conditionalFormatting sqref="CT65:CV65">
    <cfRule type="cellIs" dxfId="71" priority="75" operator="equal">
      <formula>0</formula>
    </cfRule>
  </conditionalFormatting>
  <conditionalFormatting sqref="CT71:CV71">
    <cfRule type="cellIs" dxfId="70" priority="74" operator="equal">
      <formula>0</formula>
    </cfRule>
  </conditionalFormatting>
  <conditionalFormatting sqref="CT72:CV72">
    <cfRule type="cellIs" dxfId="69" priority="73" operator="equal">
      <formula>0</formula>
    </cfRule>
  </conditionalFormatting>
  <conditionalFormatting sqref="CT77:CV77">
    <cfRule type="cellIs" dxfId="68" priority="72" operator="equal">
      <formula>0</formula>
    </cfRule>
  </conditionalFormatting>
  <conditionalFormatting sqref="CT78:CV78">
    <cfRule type="cellIs" dxfId="67" priority="71" operator="equal">
      <formula>0</formula>
    </cfRule>
  </conditionalFormatting>
  <conditionalFormatting sqref="CT79:CV79">
    <cfRule type="cellIs" dxfId="66" priority="70" operator="equal">
      <formula>0</formula>
    </cfRule>
  </conditionalFormatting>
  <conditionalFormatting sqref="CT80:CV80">
    <cfRule type="cellIs" dxfId="65" priority="69" operator="equal">
      <formula>0</formula>
    </cfRule>
  </conditionalFormatting>
  <conditionalFormatting sqref="DB57:DD60 DB75:DD76 DB81:DD84">
    <cfRule type="cellIs" dxfId="64" priority="68" operator="equal">
      <formula>0</formula>
    </cfRule>
  </conditionalFormatting>
  <conditionalFormatting sqref="DB66:DD67 DB69:DD70 DB73:DD74">
    <cfRule type="cellIs" dxfId="63" priority="67" operator="equal">
      <formula>0</formula>
    </cfRule>
  </conditionalFormatting>
  <conditionalFormatting sqref="DB64:DD64">
    <cfRule type="cellIs" dxfId="62" priority="66" operator="equal">
      <formula>0</formula>
    </cfRule>
  </conditionalFormatting>
  <conditionalFormatting sqref="DB68:DD68">
    <cfRule type="cellIs" dxfId="61" priority="65" operator="equal">
      <formula>0</formula>
    </cfRule>
  </conditionalFormatting>
  <conditionalFormatting sqref="DB61:DD63">
    <cfRule type="cellIs" dxfId="60" priority="64" operator="equal">
      <formula>0</formula>
    </cfRule>
  </conditionalFormatting>
  <conditionalFormatting sqref="DB65:DD65">
    <cfRule type="cellIs" dxfId="59" priority="63" operator="equal">
      <formula>0</formula>
    </cfRule>
  </conditionalFormatting>
  <conditionalFormatting sqref="DB71:DD71">
    <cfRule type="cellIs" dxfId="58" priority="62" operator="equal">
      <formula>0</formula>
    </cfRule>
  </conditionalFormatting>
  <conditionalFormatting sqref="DB72:DD72">
    <cfRule type="cellIs" dxfId="57" priority="61" operator="equal">
      <formula>0</formula>
    </cfRule>
  </conditionalFormatting>
  <conditionalFormatting sqref="DB77:DD77">
    <cfRule type="cellIs" dxfId="56" priority="60" operator="equal">
      <formula>0</formula>
    </cfRule>
  </conditionalFormatting>
  <conditionalFormatting sqref="DB78:DD78">
    <cfRule type="cellIs" dxfId="55" priority="59" operator="equal">
      <formula>0</formula>
    </cfRule>
  </conditionalFormatting>
  <conditionalFormatting sqref="DB79:DD79">
    <cfRule type="cellIs" dxfId="54" priority="58" operator="equal">
      <formula>0</formula>
    </cfRule>
  </conditionalFormatting>
  <conditionalFormatting sqref="DB80:DD80">
    <cfRule type="cellIs" dxfId="53" priority="57" operator="equal">
      <formula>0</formula>
    </cfRule>
  </conditionalFormatting>
  <conditionalFormatting sqref="DJ57:DL60 DJ75:DL76 DJ81:DL84">
    <cfRule type="cellIs" dxfId="52" priority="56" operator="equal">
      <formula>0</formula>
    </cfRule>
  </conditionalFormatting>
  <conditionalFormatting sqref="DJ66:DL67 DJ69:DL70 DJ73:DL74">
    <cfRule type="cellIs" dxfId="51" priority="55" operator="equal">
      <formula>0</formula>
    </cfRule>
  </conditionalFormatting>
  <conditionalFormatting sqref="DJ64:DL64">
    <cfRule type="cellIs" dxfId="50" priority="54" operator="equal">
      <formula>0</formula>
    </cfRule>
  </conditionalFormatting>
  <conditionalFormatting sqref="DJ68:DL68">
    <cfRule type="cellIs" dxfId="49" priority="53" operator="equal">
      <formula>0</formula>
    </cfRule>
  </conditionalFormatting>
  <conditionalFormatting sqref="DJ61:DL63">
    <cfRule type="cellIs" dxfId="48" priority="52" operator="equal">
      <formula>0</formula>
    </cfRule>
  </conditionalFormatting>
  <conditionalFormatting sqref="DJ65:DL65">
    <cfRule type="cellIs" dxfId="47" priority="51" operator="equal">
      <formula>0</formula>
    </cfRule>
  </conditionalFormatting>
  <conditionalFormatting sqref="DJ71:DL71">
    <cfRule type="cellIs" dxfId="46" priority="50" operator="equal">
      <formula>0</formula>
    </cfRule>
  </conditionalFormatting>
  <conditionalFormatting sqref="DJ72:DL72">
    <cfRule type="cellIs" dxfId="45" priority="49" operator="equal">
      <formula>0</formula>
    </cfRule>
  </conditionalFormatting>
  <conditionalFormatting sqref="DJ77:DL77">
    <cfRule type="cellIs" dxfId="44" priority="48" operator="equal">
      <formula>0</formula>
    </cfRule>
  </conditionalFormatting>
  <conditionalFormatting sqref="DJ78:DL78">
    <cfRule type="cellIs" dxfId="43" priority="47" operator="equal">
      <formula>0</formula>
    </cfRule>
  </conditionalFormatting>
  <conditionalFormatting sqref="DJ79:DL79">
    <cfRule type="cellIs" dxfId="42" priority="46" operator="equal">
      <formula>0</formula>
    </cfRule>
  </conditionalFormatting>
  <conditionalFormatting sqref="DJ80:DL80">
    <cfRule type="cellIs" dxfId="41" priority="45" operator="equal">
      <formula>0</formula>
    </cfRule>
  </conditionalFormatting>
  <conditionalFormatting sqref="DR57:DT60 DR75:DT76 DR81:DT84">
    <cfRule type="cellIs" dxfId="40" priority="44" operator="equal">
      <formula>0</formula>
    </cfRule>
  </conditionalFormatting>
  <conditionalFormatting sqref="DR66:DT67 DR69:DT70 DR73:DT74">
    <cfRule type="cellIs" dxfId="39" priority="43" operator="equal">
      <formula>0</formula>
    </cfRule>
  </conditionalFormatting>
  <conditionalFormatting sqref="DR64:DT64">
    <cfRule type="cellIs" dxfId="38" priority="42" operator="equal">
      <formula>0</formula>
    </cfRule>
  </conditionalFormatting>
  <conditionalFormatting sqref="DR68:DT68">
    <cfRule type="cellIs" dxfId="37" priority="41" operator="equal">
      <formula>0</formula>
    </cfRule>
  </conditionalFormatting>
  <conditionalFormatting sqref="DR61:DT63">
    <cfRule type="cellIs" dxfId="36" priority="40" operator="equal">
      <formula>0</formula>
    </cfRule>
  </conditionalFormatting>
  <conditionalFormatting sqref="DR65:DT65">
    <cfRule type="cellIs" dxfId="35" priority="39" operator="equal">
      <formula>0</formula>
    </cfRule>
  </conditionalFormatting>
  <conditionalFormatting sqref="DR71:DT71">
    <cfRule type="cellIs" dxfId="34" priority="38" operator="equal">
      <formula>0</formula>
    </cfRule>
  </conditionalFormatting>
  <conditionalFormatting sqref="DR72:DT72">
    <cfRule type="cellIs" dxfId="33" priority="37" operator="equal">
      <formula>0</formula>
    </cfRule>
  </conditionalFormatting>
  <conditionalFormatting sqref="DR77:DT77">
    <cfRule type="cellIs" dxfId="32" priority="36" operator="equal">
      <formula>0</formula>
    </cfRule>
  </conditionalFormatting>
  <conditionalFormatting sqref="DR78:DT78">
    <cfRule type="cellIs" dxfId="31" priority="35" operator="equal">
      <formula>0</formula>
    </cfRule>
  </conditionalFormatting>
  <conditionalFormatting sqref="DR79:DT79">
    <cfRule type="cellIs" dxfId="30" priority="34" operator="equal">
      <formula>0</formula>
    </cfRule>
  </conditionalFormatting>
  <conditionalFormatting sqref="DR80:DT80">
    <cfRule type="cellIs" dxfId="29" priority="33" operator="equal">
      <formula>0</formula>
    </cfRule>
  </conditionalFormatting>
  <conditionalFormatting sqref="J18:L21">
    <cfRule type="cellIs" dxfId="28" priority="30" operator="equal">
      <formula>0</formula>
    </cfRule>
  </conditionalFormatting>
  <conditionalFormatting sqref="N18:P21">
    <cfRule type="cellIs" dxfId="27" priority="29" operator="equal">
      <formula>0</formula>
    </cfRule>
  </conditionalFormatting>
  <conditionalFormatting sqref="R18:T21">
    <cfRule type="cellIs" dxfId="26" priority="27" operator="equal">
      <formula>0</formula>
    </cfRule>
  </conditionalFormatting>
  <conditionalFormatting sqref="V18:X21">
    <cfRule type="cellIs" dxfId="25" priority="26" operator="equal">
      <formula>0</formula>
    </cfRule>
  </conditionalFormatting>
  <conditionalFormatting sqref="Z18:AB21">
    <cfRule type="cellIs" dxfId="24" priority="25" operator="equal">
      <formula>0</formula>
    </cfRule>
  </conditionalFormatting>
  <conditionalFormatting sqref="AD18:AF21">
    <cfRule type="cellIs" dxfId="23" priority="24" operator="equal">
      <formula>0</formula>
    </cfRule>
  </conditionalFormatting>
  <conditionalFormatting sqref="AH18:AJ21">
    <cfRule type="cellIs" dxfId="22" priority="23" operator="equal">
      <formula>0</formula>
    </cfRule>
  </conditionalFormatting>
  <conditionalFormatting sqref="AL18:AN21">
    <cfRule type="cellIs" dxfId="21" priority="22" operator="equal">
      <formula>0</formula>
    </cfRule>
  </conditionalFormatting>
  <conditionalFormatting sqref="AP18:AR21">
    <cfRule type="cellIs" dxfId="20" priority="21" operator="equal">
      <formula>0</formula>
    </cfRule>
  </conditionalFormatting>
  <conditionalFormatting sqref="AT18:AV21">
    <cfRule type="cellIs" dxfId="19" priority="20" operator="equal">
      <formula>0</formula>
    </cfRule>
  </conditionalFormatting>
  <conditionalFormatting sqref="AX18:AZ21">
    <cfRule type="cellIs" dxfId="18" priority="19" operator="equal">
      <formula>0</formula>
    </cfRule>
  </conditionalFormatting>
  <conditionalFormatting sqref="BB18:BD21">
    <cfRule type="cellIs" dxfId="17" priority="18" operator="equal">
      <formula>0</formula>
    </cfRule>
  </conditionalFormatting>
  <conditionalFormatting sqref="BF18:BH21">
    <cfRule type="cellIs" dxfId="16" priority="17" operator="equal">
      <formula>0</formula>
    </cfRule>
  </conditionalFormatting>
  <conditionalFormatting sqref="BJ18:BL21">
    <cfRule type="cellIs" dxfId="15" priority="16" operator="equal">
      <formula>0</formula>
    </cfRule>
  </conditionalFormatting>
  <conditionalFormatting sqref="BN18:BP21">
    <cfRule type="cellIs" dxfId="14" priority="15" operator="equal">
      <formula>0</formula>
    </cfRule>
  </conditionalFormatting>
  <conditionalFormatting sqref="BR18:BT21">
    <cfRule type="cellIs" dxfId="13" priority="14" operator="equal">
      <formula>0</formula>
    </cfRule>
  </conditionalFormatting>
  <conditionalFormatting sqref="BV18:BX21">
    <cfRule type="cellIs" dxfId="12" priority="13" operator="equal">
      <formula>0</formula>
    </cfRule>
  </conditionalFormatting>
  <conditionalFormatting sqref="BZ18:CB21">
    <cfRule type="cellIs" dxfId="11" priority="12" operator="equal">
      <formula>0</formula>
    </cfRule>
  </conditionalFormatting>
  <conditionalFormatting sqref="CD18:CF21">
    <cfRule type="cellIs" dxfId="10" priority="11" operator="equal">
      <formula>0</formula>
    </cfRule>
  </conditionalFormatting>
  <conditionalFormatting sqref="CH18:CJ21">
    <cfRule type="cellIs" dxfId="9" priority="10" operator="equal">
      <formula>0</formula>
    </cfRule>
  </conditionalFormatting>
  <conditionalFormatting sqref="CL18:CN21">
    <cfRule type="cellIs" dxfId="8" priority="9" operator="equal">
      <formula>0</formula>
    </cfRule>
  </conditionalFormatting>
  <conditionalFormatting sqref="CP18:CR21">
    <cfRule type="cellIs" dxfId="7" priority="8" operator="equal">
      <formula>0</formula>
    </cfRule>
  </conditionalFormatting>
  <conditionalFormatting sqref="CT18:CV21">
    <cfRule type="cellIs" dxfId="6" priority="7" operator="equal">
      <formula>0</formula>
    </cfRule>
  </conditionalFormatting>
  <conditionalFormatting sqref="CX18:CZ21">
    <cfRule type="cellIs" dxfId="5" priority="6" operator="equal">
      <formula>0</formula>
    </cfRule>
  </conditionalFormatting>
  <conditionalFormatting sqref="DB18:DD21">
    <cfRule type="cellIs" dxfId="4" priority="5" operator="equal">
      <formula>0</formula>
    </cfRule>
  </conditionalFormatting>
  <conditionalFormatting sqref="DF18:DH21">
    <cfRule type="cellIs" dxfId="3" priority="4" operator="equal">
      <formula>0</formula>
    </cfRule>
  </conditionalFormatting>
  <conditionalFormatting sqref="DJ18:DL21">
    <cfRule type="cellIs" dxfId="2" priority="3" operator="equal">
      <formula>0</formula>
    </cfRule>
  </conditionalFormatting>
  <conditionalFormatting sqref="DN18:DP21">
    <cfRule type="cellIs" dxfId="1" priority="2" operator="equal">
      <formula>0</formula>
    </cfRule>
  </conditionalFormatting>
  <conditionalFormatting sqref="DR18:DT21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South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L. Daniels</dc:creator>
  <cp:lastModifiedBy>W. Lawrence Daniels</cp:lastModifiedBy>
  <dcterms:created xsi:type="dcterms:W3CDTF">2012-10-18T14:31:51Z</dcterms:created>
  <dcterms:modified xsi:type="dcterms:W3CDTF">2016-12-13T03:55:00Z</dcterms:modified>
</cp:coreProperties>
</file>